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My documents\Chargemaster Requests\Price Transparency\"/>
    </mc:Choice>
  </mc:AlternateContent>
  <xr:revisionPtr revIDLastSave="0" documentId="8_{A3EA2217-B02F-47B3-B672-0B259F22573E}" xr6:coauthVersionLast="47" xr6:coauthVersionMax="47" xr10:uidLastSave="{00000000-0000-0000-0000-000000000000}"/>
  <bookViews>
    <workbookView xWindow="19090" yWindow="-110" windowWidth="19420" windowHeight="10420" firstSheet="1" activeTab="1" xr2:uid="{00000000-000D-0000-FFFF-FFFF00000000}"/>
  </bookViews>
  <sheets>
    <sheet name="Mercy Living Center-PREVIOUS" sheetId="6" r:id="rId1"/>
    <sheet name="Mercy Living Center" sheetId="9" r:id="rId2"/>
    <sheet name="Mercy - Service Location List" sheetId="2" r:id="rId3"/>
    <sheet name="Disclaimer" sheetId="1" r:id="rId4"/>
  </sheets>
  <definedNames>
    <definedName name="_xlnm._FilterDatabase" localSheetId="0" hidden="1">'Mercy Living Center-PREVIOUS'!$A$1:$AS$140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2" i="9" l="1"/>
  <c r="M93" i="9"/>
  <c r="M94" i="9"/>
  <c r="M95" i="9"/>
  <c r="M96" i="9"/>
  <c r="H96" i="9" s="1"/>
  <c r="M97" i="9"/>
  <c r="M98" i="9"/>
  <c r="H98" i="9" s="1"/>
  <c r="M99" i="9"/>
  <c r="M100" i="9"/>
  <c r="M101" i="9"/>
  <c r="M102" i="9"/>
  <c r="M103" i="9"/>
  <c r="I103" i="9" s="1"/>
  <c r="M104" i="9"/>
  <c r="M105" i="9"/>
  <c r="H105" i="9" s="1"/>
  <c r="M106" i="9"/>
  <c r="I106" i="9" s="1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I119" i="9" s="1"/>
  <c r="M120" i="9"/>
  <c r="I120" i="9" s="1"/>
  <c r="M121" i="9"/>
  <c r="H121" i="9" s="1"/>
  <c r="M122" i="9"/>
  <c r="I122" i="9" s="1"/>
  <c r="M123" i="9"/>
  <c r="I123" i="9" s="1"/>
  <c r="M124" i="9"/>
  <c r="M125" i="9"/>
  <c r="M126" i="9"/>
  <c r="M127" i="9"/>
  <c r="M128" i="9"/>
  <c r="H128" i="9" s="1"/>
  <c r="M129" i="9"/>
  <c r="M130" i="9"/>
  <c r="H130" i="9" s="1"/>
  <c r="M131" i="9"/>
  <c r="M132" i="9"/>
  <c r="M133" i="9"/>
  <c r="M134" i="9"/>
  <c r="M135" i="9"/>
  <c r="I135" i="9" s="1"/>
  <c r="M136" i="9"/>
  <c r="M137" i="9"/>
  <c r="H137" i="9" s="1"/>
  <c r="M138" i="9"/>
  <c r="I138" i="9" s="1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I151" i="9" s="1"/>
  <c r="M152" i="9"/>
  <c r="I152" i="9" s="1"/>
  <c r="M153" i="9"/>
  <c r="I153" i="9" s="1"/>
  <c r="M154" i="9"/>
  <c r="M155" i="9"/>
  <c r="I155" i="9" s="1"/>
  <c r="M156" i="9"/>
  <c r="M157" i="9"/>
  <c r="M158" i="9"/>
  <c r="M159" i="9"/>
  <c r="H159" i="9" s="1"/>
  <c r="M160" i="9"/>
  <c r="M161" i="9"/>
  <c r="M162" i="9"/>
  <c r="H162" i="9" s="1"/>
  <c r="M163" i="9"/>
  <c r="M164" i="9"/>
  <c r="M165" i="9"/>
  <c r="M166" i="9"/>
  <c r="M167" i="9"/>
  <c r="I167" i="9" s="1"/>
  <c r="M168" i="9"/>
  <c r="M169" i="9"/>
  <c r="H169" i="9" s="1"/>
  <c r="M170" i="9"/>
  <c r="I170" i="9" s="1"/>
  <c r="M171" i="9"/>
  <c r="M172" i="9"/>
  <c r="M173" i="9"/>
  <c r="M174" i="9"/>
  <c r="M175" i="9"/>
  <c r="M176" i="9"/>
  <c r="M177" i="9"/>
  <c r="M178" i="9"/>
  <c r="M179" i="9"/>
  <c r="M180" i="9"/>
  <c r="M91" i="9"/>
  <c r="I91" i="9" s="1"/>
  <c r="V92" i="9"/>
  <c r="V93" i="9"/>
  <c r="V94" i="9"/>
  <c r="V95" i="9"/>
  <c r="H95" i="9" s="1"/>
  <c r="V96" i="9"/>
  <c r="I96" i="9" s="1"/>
  <c r="V97" i="9"/>
  <c r="H97" i="9" s="1"/>
  <c r="V98" i="9"/>
  <c r="V99" i="9"/>
  <c r="V100" i="9"/>
  <c r="V101" i="9"/>
  <c r="V102" i="9"/>
  <c r="V103" i="9"/>
  <c r="V104" i="9"/>
  <c r="I104" i="9" s="1"/>
  <c r="V105" i="9"/>
  <c r="I105" i="9" s="1"/>
  <c r="V106" i="9"/>
  <c r="V107" i="9"/>
  <c r="V108" i="9"/>
  <c r="V109" i="9"/>
  <c r="V110" i="9"/>
  <c r="V111" i="9"/>
  <c r="V112" i="9"/>
  <c r="H112" i="9" s="1"/>
  <c r="V113" i="9"/>
  <c r="I113" i="9" s="1"/>
  <c r="V114" i="9"/>
  <c r="V115" i="9"/>
  <c r="V116" i="9"/>
  <c r="V117" i="9"/>
  <c r="V118" i="9"/>
  <c r="V119" i="9"/>
  <c r="V120" i="9"/>
  <c r="H120" i="9" s="1"/>
  <c r="V121" i="9"/>
  <c r="V122" i="9"/>
  <c r="V123" i="9"/>
  <c r="V124" i="9"/>
  <c r="V125" i="9"/>
  <c r="V126" i="9"/>
  <c r="V127" i="9"/>
  <c r="V128" i="9"/>
  <c r="I128" i="9" s="1"/>
  <c r="V129" i="9"/>
  <c r="I129" i="9" s="1"/>
  <c r="V130" i="9"/>
  <c r="V131" i="9"/>
  <c r="V132" i="9"/>
  <c r="V133" i="9"/>
  <c r="V134" i="9"/>
  <c r="V135" i="9"/>
  <c r="V136" i="9"/>
  <c r="I136" i="9" s="1"/>
  <c r="V137" i="9"/>
  <c r="I137" i="9" s="1"/>
  <c r="V138" i="9"/>
  <c r="V139" i="9"/>
  <c r="V140" i="9"/>
  <c r="V141" i="9"/>
  <c r="V142" i="9"/>
  <c r="V143" i="9"/>
  <c r="V144" i="9"/>
  <c r="H144" i="9" s="1"/>
  <c r="V145" i="9"/>
  <c r="I145" i="9" s="1"/>
  <c r="V146" i="9"/>
  <c r="V147" i="9"/>
  <c r="V148" i="9"/>
  <c r="V149" i="9"/>
  <c r="V150" i="9"/>
  <c r="V151" i="9"/>
  <c r="V152" i="9"/>
  <c r="H152" i="9" s="1"/>
  <c r="V153" i="9"/>
  <c r="V154" i="9"/>
  <c r="V155" i="9"/>
  <c r="V156" i="9"/>
  <c r="V157" i="9"/>
  <c r="V158" i="9"/>
  <c r="V159" i="9"/>
  <c r="V160" i="9"/>
  <c r="I160" i="9" s="1"/>
  <c r="V161" i="9"/>
  <c r="H161" i="9" s="1"/>
  <c r="V162" i="9"/>
  <c r="V163" i="9"/>
  <c r="V164" i="9"/>
  <c r="V165" i="9"/>
  <c r="V166" i="9"/>
  <c r="V167" i="9"/>
  <c r="V168" i="9"/>
  <c r="I168" i="9" s="1"/>
  <c r="V169" i="9"/>
  <c r="I169" i="9" s="1"/>
  <c r="V170" i="9"/>
  <c r="V171" i="9"/>
  <c r="V172" i="9"/>
  <c r="V173" i="9"/>
  <c r="V174" i="9"/>
  <c r="V175" i="9"/>
  <c r="V176" i="9"/>
  <c r="H176" i="9" s="1"/>
  <c r="V177" i="9"/>
  <c r="I177" i="9" s="1"/>
  <c r="V178" i="9"/>
  <c r="V179" i="9"/>
  <c r="V180" i="9"/>
  <c r="V91" i="9"/>
  <c r="V26" i="9"/>
  <c r="V27" i="9"/>
  <c r="V28" i="9"/>
  <c r="I28" i="9" s="1"/>
  <c r="V29" i="9"/>
  <c r="H29" i="9" s="1"/>
  <c r="V30" i="9"/>
  <c r="V31" i="9"/>
  <c r="V32" i="9"/>
  <c r="V33" i="9"/>
  <c r="H33" i="9" s="1"/>
  <c r="V34" i="9"/>
  <c r="H34" i="9" s="1"/>
  <c r="V35" i="9"/>
  <c r="V36" i="9"/>
  <c r="V37" i="9"/>
  <c r="V38" i="9"/>
  <c r="V39" i="9"/>
  <c r="V40" i="9"/>
  <c r="V41" i="9"/>
  <c r="V42" i="9"/>
  <c r="V43" i="9"/>
  <c r="V44" i="9"/>
  <c r="V45" i="9"/>
  <c r="I45" i="9" s="1"/>
  <c r="V46" i="9"/>
  <c r="V47" i="9"/>
  <c r="V48" i="9"/>
  <c r="V49" i="9"/>
  <c r="V50" i="9"/>
  <c r="V51" i="9"/>
  <c r="V52" i="9"/>
  <c r="V53" i="9"/>
  <c r="V54" i="9"/>
  <c r="V55" i="9"/>
  <c r="H55" i="9" s="1"/>
  <c r="V56" i="9"/>
  <c r="V57" i="9"/>
  <c r="V58" i="9"/>
  <c r="H58" i="9" s="1"/>
  <c r="V59" i="9"/>
  <c r="V60" i="9"/>
  <c r="V61" i="9"/>
  <c r="H61" i="9" s="1"/>
  <c r="V62" i="9"/>
  <c r="V63" i="9"/>
  <c r="I63" i="9" s="1"/>
  <c r="V64" i="9"/>
  <c r="V65" i="9"/>
  <c r="I65" i="9" s="1"/>
  <c r="V66" i="9"/>
  <c r="V67" i="9"/>
  <c r="V68" i="9"/>
  <c r="V69" i="9"/>
  <c r="H69" i="9" s="1"/>
  <c r="V70" i="9"/>
  <c r="V71" i="9"/>
  <c r="V72" i="9"/>
  <c r="V73" i="9"/>
  <c r="V74" i="9"/>
  <c r="V75" i="9"/>
  <c r="V76" i="9"/>
  <c r="V77" i="9"/>
  <c r="I77" i="9" s="1"/>
  <c r="V78" i="9"/>
  <c r="V79" i="9"/>
  <c r="V80" i="9"/>
  <c r="V81" i="9"/>
  <c r="V82" i="9"/>
  <c r="V83" i="9"/>
  <c r="V84" i="9"/>
  <c r="V85" i="9"/>
  <c r="H85" i="9" s="1"/>
  <c r="V86" i="9"/>
  <c r="V87" i="9"/>
  <c r="V88" i="9"/>
  <c r="V89" i="9"/>
  <c r="H89" i="9" s="1"/>
  <c r="V90" i="9"/>
  <c r="H90" i="9" s="1"/>
  <c r="V25" i="9"/>
  <c r="O26" i="9"/>
  <c r="O27" i="9"/>
  <c r="O28" i="9"/>
  <c r="O29" i="9"/>
  <c r="O30" i="9"/>
  <c r="O31" i="9"/>
  <c r="H31" i="9" s="1"/>
  <c r="O32" i="9"/>
  <c r="O33" i="9"/>
  <c r="I33" i="9" s="1"/>
  <c r="O34" i="9"/>
  <c r="O35" i="9"/>
  <c r="H35" i="9" s="1"/>
  <c r="O36" i="9"/>
  <c r="O37" i="9"/>
  <c r="O38" i="9"/>
  <c r="O39" i="9"/>
  <c r="O40" i="9"/>
  <c r="O41" i="9"/>
  <c r="O42" i="9"/>
  <c r="O43" i="9"/>
  <c r="I43" i="9" s="1"/>
  <c r="O44" i="9"/>
  <c r="O45" i="9"/>
  <c r="O46" i="9"/>
  <c r="O47" i="9"/>
  <c r="O48" i="9"/>
  <c r="O49" i="9"/>
  <c r="O50" i="9"/>
  <c r="O51" i="9"/>
  <c r="H51" i="9" s="1"/>
  <c r="O52" i="9"/>
  <c r="O53" i="9"/>
  <c r="O54" i="9"/>
  <c r="O55" i="9"/>
  <c r="O56" i="9"/>
  <c r="O57" i="9"/>
  <c r="I57" i="9" s="1"/>
  <c r="O58" i="9"/>
  <c r="O59" i="9"/>
  <c r="I59" i="9" s="1"/>
  <c r="O60" i="9"/>
  <c r="O61" i="9"/>
  <c r="O62" i="9"/>
  <c r="O63" i="9"/>
  <c r="O64" i="9"/>
  <c r="O65" i="9"/>
  <c r="O66" i="9"/>
  <c r="O67" i="9"/>
  <c r="H67" i="9" s="1"/>
  <c r="O68" i="9"/>
  <c r="O69" i="9"/>
  <c r="O70" i="9"/>
  <c r="O71" i="9"/>
  <c r="I71" i="9" s="1"/>
  <c r="O72" i="9"/>
  <c r="O73" i="9"/>
  <c r="H73" i="9" s="1"/>
  <c r="O74" i="9"/>
  <c r="O75" i="9"/>
  <c r="I75" i="9" s="1"/>
  <c r="O76" i="9"/>
  <c r="O77" i="9"/>
  <c r="O78" i="9"/>
  <c r="O79" i="9"/>
  <c r="H79" i="9" s="1"/>
  <c r="O80" i="9"/>
  <c r="O81" i="9"/>
  <c r="O82" i="9"/>
  <c r="O83" i="9"/>
  <c r="I83" i="9" s="1"/>
  <c r="O84" i="9"/>
  <c r="O85" i="9"/>
  <c r="O86" i="9"/>
  <c r="O87" i="9"/>
  <c r="O88" i="9"/>
  <c r="O89" i="9"/>
  <c r="O90" i="9"/>
  <c r="O25" i="9"/>
  <c r="M29" i="9"/>
  <c r="M30" i="9"/>
  <c r="M31" i="9"/>
  <c r="M32" i="9"/>
  <c r="H32" i="9" s="1"/>
  <c r="M33" i="9"/>
  <c r="M34" i="9"/>
  <c r="M35" i="9"/>
  <c r="M36" i="9"/>
  <c r="M37" i="9"/>
  <c r="M38" i="9"/>
  <c r="M39" i="9"/>
  <c r="M40" i="9"/>
  <c r="H40" i="9" s="1"/>
  <c r="M41" i="9"/>
  <c r="M42" i="9"/>
  <c r="M43" i="9"/>
  <c r="M44" i="9"/>
  <c r="M45" i="9"/>
  <c r="M46" i="9"/>
  <c r="M47" i="9"/>
  <c r="M48" i="9"/>
  <c r="H48" i="9" s="1"/>
  <c r="M49" i="9"/>
  <c r="M50" i="9"/>
  <c r="M51" i="9"/>
  <c r="M52" i="9"/>
  <c r="M53" i="9"/>
  <c r="M54" i="9"/>
  <c r="M55" i="9"/>
  <c r="M56" i="9"/>
  <c r="H56" i="9" s="1"/>
  <c r="M57" i="9"/>
  <c r="M58" i="9"/>
  <c r="M59" i="9"/>
  <c r="M60" i="9"/>
  <c r="M61" i="9"/>
  <c r="M62" i="9"/>
  <c r="M63" i="9"/>
  <c r="M64" i="9"/>
  <c r="H64" i="9" s="1"/>
  <c r="M65" i="9"/>
  <c r="M66" i="9"/>
  <c r="M67" i="9"/>
  <c r="M68" i="9"/>
  <c r="M69" i="9"/>
  <c r="M70" i="9"/>
  <c r="M71" i="9"/>
  <c r="M72" i="9"/>
  <c r="H72" i="9" s="1"/>
  <c r="M73" i="9"/>
  <c r="M74" i="9"/>
  <c r="M75" i="9"/>
  <c r="M76" i="9"/>
  <c r="M77" i="9"/>
  <c r="M78" i="9"/>
  <c r="M79" i="9"/>
  <c r="M80" i="9"/>
  <c r="H80" i="9" s="1"/>
  <c r="M81" i="9"/>
  <c r="M82" i="9"/>
  <c r="M83" i="9"/>
  <c r="M84" i="9"/>
  <c r="M85" i="9"/>
  <c r="M86" i="9"/>
  <c r="M87" i="9"/>
  <c r="M88" i="9"/>
  <c r="H88" i="9" s="1"/>
  <c r="M89" i="9"/>
  <c r="M90" i="9"/>
  <c r="M26" i="9"/>
  <c r="M27" i="9"/>
  <c r="I27" i="9" s="1"/>
  <c r="M28" i="9"/>
  <c r="H39" i="9"/>
  <c r="H41" i="9"/>
  <c r="H47" i="9"/>
  <c r="H49" i="9"/>
  <c r="H65" i="9"/>
  <c r="H71" i="9"/>
  <c r="H81" i="9"/>
  <c r="H87" i="9"/>
  <c r="I93" i="9"/>
  <c r="I101" i="9"/>
  <c r="H103" i="9"/>
  <c r="I109" i="9"/>
  <c r="H111" i="9"/>
  <c r="I117" i="9"/>
  <c r="I125" i="9"/>
  <c r="H127" i="9"/>
  <c r="I133" i="9"/>
  <c r="H135" i="9"/>
  <c r="I141" i="9"/>
  <c r="H143" i="9"/>
  <c r="I149" i="9"/>
  <c r="H151" i="9"/>
  <c r="H153" i="9"/>
  <c r="I154" i="9"/>
  <c r="I157" i="9"/>
  <c r="I165" i="9"/>
  <c r="H167" i="9"/>
  <c r="I173" i="9"/>
  <c r="H175" i="9"/>
  <c r="M25" i="9"/>
  <c r="V17" i="9"/>
  <c r="V18" i="9"/>
  <c r="V19" i="9"/>
  <c r="I19" i="9" s="1"/>
  <c r="V20" i="9"/>
  <c r="V21" i="9"/>
  <c r="V22" i="9"/>
  <c r="H22" i="9" s="1"/>
  <c r="V16" i="9"/>
  <c r="O17" i="9"/>
  <c r="I17" i="9" s="1"/>
  <c r="O18" i="9"/>
  <c r="O19" i="9"/>
  <c r="O20" i="9"/>
  <c r="O21" i="9"/>
  <c r="O22" i="9"/>
  <c r="O16" i="9"/>
  <c r="M17" i="9"/>
  <c r="M18" i="9"/>
  <c r="M19" i="9"/>
  <c r="M20" i="9"/>
  <c r="I20" i="9" s="1"/>
  <c r="M21" i="9"/>
  <c r="M22" i="9"/>
  <c r="M16" i="9"/>
  <c r="H181" i="9"/>
  <c r="I181" i="9"/>
  <c r="H182" i="9"/>
  <c r="I182" i="9"/>
  <c r="H183" i="9"/>
  <c r="I183" i="9"/>
  <c r="H184" i="9"/>
  <c r="I184" i="9"/>
  <c r="H185" i="9"/>
  <c r="I185" i="9"/>
  <c r="H186" i="9"/>
  <c r="I186" i="9"/>
  <c r="H187" i="9"/>
  <c r="I187" i="9"/>
  <c r="H188" i="9"/>
  <c r="I188" i="9"/>
  <c r="H189" i="9"/>
  <c r="I189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8" i="9"/>
  <c r="I22" i="9"/>
  <c r="I23" i="9"/>
  <c r="I24" i="9"/>
  <c r="I25" i="9"/>
  <c r="I30" i="9"/>
  <c r="I32" i="9"/>
  <c r="I38" i="9"/>
  <c r="I39" i="9"/>
  <c r="I41" i="9"/>
  <c r="I46" i="9"/>
  <c r="I47" i="9"/>
  <c r="I48" i="9"/>
  <c r="I49" i="9"/>
  <c r="I54" i="9"/>
  <c r="I55" i="9"/>
  <c r="I56" i="9"/>
  <c r="I62" i="9"/>
  <c r="I64" i="9"/>
  <c r="I67" i="9"/>
  <c r="I70" i="9"/>
  <c r="I73" i="9"/>
  <c r="I78" i="9"/>
  <c r="I79" i="9"/>
  <c r="I80" i="9"/>
  <c r="I81" i="9"/>
  <c r="I86" i="9"/>
  <c r="I87" i="9"/>
  <c r="I88" i="9"/>
  <c r="I89" i="9"/>
  <c r="I92" i="9"/>
  <c r="I94" i="9"/>
  <c r="I95" i="9"/>
  <c r="I100" i="9"/>
  <c r="I102" i="9"/>
  <c r="I108" i="9"/>
  <c r="I110" i="9"/>
  <c r="I111" i="9"/>
  <c r="I112" i="9"/>
  <c r="I116" i="9"/>
  <c r="I118" i="9"/>
  <c r="I124" i="9"/>
  <c r="I126" i="9"/>
  <c r="I127" i="9"/>
  <c r="I132" i="9"/>
  <c r="I134" i="9"/>
  <c r="I140" i="9"/>
  <c r="I142" i="9"/>
  <c r="I143" i="9"/>
  <c r="I144" i="9"/>
  <c r="I148" i="9"/>
  <c r="I150" i="9"/>
  <c r="I156" i="9"/>
  <c r="I158" i="9"/>
  <c r="I159" i="9"/>
  <c r="I164" i="9"/>
  <c r="I166" i="9"/>
  <c r="I172" i="9"/>
  <c r="I174" i="9"/>
  <c r="I175" i="9"/>
  <c r="I176" i="9"/>
  <c r="I180" i="9"/>
  <c r="I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8" i="9"/>
  <c r="H20" i="9"/>
  <c r="H23" i="9"/>
  <c r="H24" i="9"/>
  <c r="H25" i="9"/>
  <c r="H30" i="9"/>
  <c r="H38" i="9"/>
  <c r="H46" i="9"/>
  <c r="H54" i="9"/>
  <c r="H59" i="9"/>
  <c r="H60" i="9"/>
  <c r="H62" i="9"/>
  <c r="H70" i="9"/>
  <c r="H75" i="9"/>
  <c r="H78" i="9"/>
  <c r="H86" i="9"/>
  <c r="H92" i="9"/>
  <c r="H93" i="9"/>
  <c r="H94" i="9"/>
  <c r="H100" i="9"/>
  <c r="H101" i="9"/>
  <c r="H102" i="9"/>
  <c r="H104" i="9"/>
  <c r="H108" i="9"/>
  <c r="H109" i="9"/>
  <c r="H110" i="9"/>
  <c r="H116" i="9"/>
  <c r="H117" i="9"/>
  <c r="H118" i="9"/>
  <c r="H124" i="9"/>
  <c r="H125" i="9"/>
  <c r="H126" i="9"/>
  <c r="H132" i="9"/>
  <c r="H133" i="9"/>
  <c r="H134" i="9"/>
  <c r="H136" i="9"/>
  <c r="H140" i="9"/>
  <c r="H141" i="9"/>
  <c r="H142" i="9"/>
  <c r="H148" i="9"/>
  <c r="H149" i="9"/>
  <c r="H150" i="9"/>
  <c r="H156" i="9"/>
  <c r="H157" i="9"/>
  <c r="H158" i="9"/>
  <c r="H160" i="9"/>
  <c r="H164" i="9"/>
  <c r="H165" i="9"/>
  <c r="H166" i="9"/>
  <c r="H168" i="9"/>
  <c r="H172" i="9"/>
  <c r="H173" i="9"/>
  <c r="H174" i="9"/>
  <c r="H180" i="9"/>
  <c r="H2" i="9"/>
  <c r="I121" i="9" l="1"/>
  <c r="H119" i="9"/>
  <c r="H179" i="9"/>
  <c r="I171" i="9"/>
  <c r="H163" i="9"/>
  <c r="H155" i="9"/>
  <c r="I147" i="9"/>
  <c r="I139" i="9"/>
  <c r="H131" i="9"/>
  <c r="H123" i="9"/>
  <c r="I115" i="9"/>
  <c r="H107" i="9"/>
  <c r="H99" i="9"/>
  <c r="H178" i="9"/>
  <c r="H170" i="9"/>
  <c r="I162" i="9"/>
  <c r="H154" i="9"/>
  <c r="I146" i="9"/>
  <c r="H138" i="9"/>
  <c r="I130" i="9"/>
  <c r="H122" i="9"/>
  <c r="I114" i="9"/>
  <c r="H106" i="9"/>
  <c r="I98" i="9"/>
  <c r="H91" i="9"/>
  <c r="H171" i="9"/>
  <c r="H139" i="9"/>
  <c r="I163" i="9"/>
  <c r="I131" i="9"/>
  <c r="H147" i="9"/>
  <c r="H114" i="9"/>
  <c r="H115" i="9"/>
  <c r="I97" i="9"/>
  <c r="H146" i="9"/>
  <c r="I178" i="9"/>
  <c r="I161" i="9"/>
  <c r="I107" i="9"/>
  <c r="I179" i="9"/>
  <c r="H177" i="9"/>
  <c r="H145" i="9"/>
  <c r="H129" i="9"/>
  <c r="H113" i="9"/>
  <c r="I99" i="9"/>
  <c r="I69" i="9"/>
  <c r="H45" i="9"/>
  <c r="H63" i="9"/>
  <c r="I37" i="9"/>
  <c r="I61" i="9"/>
  <c r="I29" i="9"/>
  <c r="H77" i="9"/>
  <c r="I53" i="9"/>
  <c r="I85" i="9"/>
  <c r="H76" i="9"/>
  <c r="H68" i="9"/>
  <c r="H44" i="9"/>
  <c r="H36" i="9"/>
  <c r="H28" i="9"/>
  <c r="I26" i="9"/>
  <c r="H82" i="9"/>
  <c r="H66" i="9"/>
  <c r="H50" i="9"/>
  <c r="I76" i="9"/>
  <c r="H52" i="9"/>
  <c r="I36" i="9"/>
  <c r="H83" i="9"/>
  <c r="I35" i="9"/>
  <c r="I90" i="9"/>
  <c r="I82" i="9"/>
  <c r="I74" i="9"/>
  <c r="I66" i="9"/>
  <c r="I58" i="9"/>
  <c r="I50" i="9"/>
  <c r="I42" i="9"/>
  <c r="I34" i="9"/>
  <c r="H53" i="9"/>
  <c r="H37" i="9"/>
  <c r="H57" i="9"/>
  <c r="H84" i="9"/>
  <c r="I60" i="9"/>
  <c r="I44" i="9"/>
  <c r="H43" i="9"/>
  <c r="I51" i="9"/>
  <c r="I31" i="9"/>
  <c r="I68" i="9"/>
  <c r="I84" i="9"/>
  <c r="I52" i="9"/>
  <c r="H74" i="9"/>
  <c r="H42" i="9"/>
  <c r="I72" i="9"/>
  <c r="I40" i="9"/>
  <c r="H27" i="9"/>
  <c r="H26" i="9"/>
  <c r="H19" i="9"/>
  <c r="H17" i="9"/>
  <c r="I21" i="9"/>
  <c r="H21" i="9"/>
</calcChain>
</file>

<file path=xl/sharedStrings.xml><?xml version="1.0" encoding="utf-8"?>
<sst xmlns="http://schemas.openxmlformats.org/spreadsheetml/2006/main" count="1024" uniqueCount="436">
  <si>
    <t>NY</t>
  </si>
  <si>
    <t>Tupper Lake</t>
  </si>
  <si>
    <t>Mercy Living Center</t>
  </si>
  <si>
    <t>Zip Code</t>
  </si>
  <si>
    <t>State</t>
  </si>
  <si>
    <t>City</t>
  </si>
  <si>
    <t>Address</t>
  </si>
  <si>
    <t>Service Location Name</t>
  </si>
  <si>
    <t xml:space="preserve">Machine Readable File includes the following Service Locations </t>
  </si>
  <si>
    <t>Therapeutic Exercise</t>
  </si>
  <si>
    <t>GP</t>
  </si>
  <si>
    <t>PT97110</t>
  </si>
  <si>
    <t>Therapeutic Activities</t>
  </si>
  <si>
    <t>PT97530</t>
  </si>
  <si>
    <t>PT Re-evaluation</t>
  </si>
  <si>
    <t>PT97164</t>
  </si>
  <si>
    <t>PT Evaluation: Moderate Complexity</t>
  </si>
  <si>
    <t>PT97162</t>
  </si>
  <si>
    <t>PT Evaluation: Low Complexity</t>
  </si>
  <si>
    <t>PT97161</t>
  </si>
  <si>
    <t>PT Evaluation: High Complexity</t>
  </si>
  <si>
    <t>PT97163</t>
  </si>
  <si>
    <t>OT Evaluation: Moderate Complexity</t>
  </si>
  <si>
    <t>GO</t>
  </si>
  <si>
    <t>OT97166</t>
  </si>
  <si>
    <t>OT Evaluation: Low Complexity</t>
  </si>
  <si>
    <t>OT97165</t>
  </si>
  <si>
    <t>OT Evaluation: High Complexity</t>
  </si>
  <si>
    <t>OT97167</t>
  </si>
  <si>
    <t>Neuro Muscular re education</t>
  </si>
  <si>
    <t>PT97112</t>
  </si>
  <si>
    <t>Manual Therapy Technique</t>
  </si>
  <si>
    <t>PT97140</t>
  </si>
  <si>
    <t>Gait training</t>
  </si>
  <si>
    <t>PT97116</t>
  </si>
  <si>
    <t>PT29520</t>
  </si>
  <si>
    <t>PT97542</t>
  </si>
  <si>
    <t>OT97542</t>
  </si>
  <si>
    <t>PT97035</t>
  </si>
  <si>
    <t>PT97012</t>
  </si>
  <si>
    <t>GN</t>
  </si>
  <si>
    <t>ST97110</t>
  </si>
  <si>
    <t>OT97110</t>
  </si>
  <si>
    <t>OT97530</t>
  </si>
  <si>
    <t>ST92610</t>
  </si>
  <si>
    <t>PT29580</t>
  </si>
  <si>
    <t>OT29580</t>
  </si>
  <si>
    <t>ST97763</t>
  </si>
  <si>
    <t>ST Eval</t>
  </si>
  <si>
    <t>ST</t>
  </si>
  <si>
    <t>ST92507</t>
  </si>
  <si>
    <t>SEMI-PRIVE</t>
  </si>
  <si>
    <t>PT97535</t>
  </si>
  <si>
    <t>OT97535</t>
  </si>
  <si>
    <t>OT95851</t>
  </si>
  <si>
    <t>ST92608</t>
  </si>
  <si>
    <t>PT97763</t>
  </si>
  <si>
    <t>PT Eval</t>
  </si>
  <si>
    <t>PT97761</t>
  </si>
  <si>
    <t>OT97761</t>
  </si>
  <si>
    <t>PRIVATE</t>
  </si>
  <si>
    <t>PT</t>
  </si>
  <si>
    <t>OT97018</t>
  </si>
  <si>
    <t>OT97168</t>
  </si>
  <si>
    <t>OT97763</t>
  </si>
  <si>
    <t>OT Eval</t>
  </si>
  <si>
    <t>PT97760</t>
  </si>
  <si>
    <t>OT97760</t>
  </si>
  <si>
    <t>ST92597</t>
  </si>
  <si>
    <t>ST92526</t>
  </si>
  <si>
    <t>OT</t>
  </si>
  <si>
    <t>OT97112</t>
  </si>
  <si>
    <t>PT97026</t>
  </si>
  <si>
    <t>OT97026</t>
  </si>
  <si>
    <t>OT97016</t>
  </si>
  <si>
    <t>PT97124</t>
  </si>
  <si>
    <t>OT97124</t>
  </si>
  <si>
    <t>OT97140</t>
  </si>
  <si>
    <t>PT97150</t>
  </si>
  <si>
    <t>OT97150</t>
  </si>
  <si>
    <t>ST97150</t>
  </si>
  <si>
    <t>OT97116</t>
  </si>
  <si>
    <t>G0008</t>
  </si>
  <si>
    <t>FLUVAC</t>
  </si>
  <si>
    <t>ST92521</t>
  </si>
  <si>
    <t>ST92523</t>
  </si>
  <si>
    <t>ST92522</t>
  </si>
  <si>
    <t>ST92607</t>
  </si>
  <si>
    <t>G0283</t>
  </si>
  <si>
    <t>PTG0283</t>
  </si>
  <si>
    <t>PT97032</t>
  </si>
  <si>
    <t>OT97032</t>
  </si>
  <si>
    <t>OT97024</t>
  </si>
  <si>
    <t>PT97024</t>
  </si>
  <si>
    <t>OT97537</t>
  </si>
  <si>
    <t>OT97129</t>
  </si>
  <si>
    <t>ST96125</t>
  </si>
  <si>
    <t>OT96125</t>
  </si>
  <si>
    <t>ST92524</t>
  </si>
  <si>
    <t>ST96105</t>
  </si>
  <si>
    <t>OT29125</t>
  </si>
  <si>
    <t>PT29505</t>
  </si>
  <si>
    <t>PT97598</t>
  </si>
  <si>
    <t>PT97597</t>
  </si>
  <si>
    <t>ST97530</t>
  </si>
  <si>
    <t>ST92508</t>
  </si>
  <si>
    <t>ST97129</t>
  </si>
  <si>
    <t>SKILLED NURSING FACILITY - SUB-ACUTE CARE: LEVEL III - PRIVATE ROOM</t>
  </si>
  <si>
    <t>SUB-ACUTE LEVEL III-PRI193</t>
  </si>
  <si>
    <t>SKILLED NURSING FACILITY - SUB-ACUTE CARE: LEVEL II - PRIVATE ROOM</t>
  </si>
  <si>
    <t>SUB-ACUTE LEVEL II-PRI192</t>
  </si>
  <si>
    <t>SKILLED NURSING FACILITY - SUB-ACUTE CARE: LEVEL I - PRIVATE ROOM</t>
  </si>
  <si>
    <t>SUB-ACUTE LEVEL I-PRI191</t>
  </si>
  <si>
    <t>SKILLED NURSING FACILITY - SUB-ACUTE CARE: LEVEL III - SEMI-PRIVATE ROOM</t>
  </si>
  <si>
    <t>SUB-ACUTE LEVEL III-SEMI193</t>
  </si>
  <si>
    <t>SKILLED NURSING FACILITY - SUB-ACUTE CARE: LEVEL II - SEMI-PRIVATE ROOM</t>
  </si>
  <si>
    <t>SUB-ACUTE LEVEL II-SEMI192</t>
  </si>
  <si>
    <t>SKILLED NURSING FACILITY - SUB-ACUTE CARE: LEVEL I - SEMI-PRIVATE ROOM</t>
  </si>
  <si>
    <t>SUB-ACUTE LEVEL I-SEMI191</t>
  </si>
  <si>
    <t>Payer Negotiated Charge: United Healthcare (Plan: Medicare Advantage)</t>
  </si>
  <si>
    <t>Payer Negotiated Charge: WellCare of New York (Plan: Medicaid Replacement)</t>
  </si>
  <si>
    <t>Payer Negotiated Charge: WellCare of New York (Plan: Medicare Advantage)</t>
  </si>
  <si>
    <t>Payer Negotiated Charge: VA Fee Basis Programs (Plan: Albany VA Medical)</t>
  </si>
  <si>
    <t>Payer Negotiated Charge: Tricare West UHC Military and Veterans (Plan: Tricare West)</t>
  </si>
  <si>
    <t>Payer Negotiated Charge: Tricare North (Plan: Tricare North)</t>
  </si>
  <si>
    <t>Payer Negotiated Charge: Tricare For Life (Plan: Tricare For Life)</t>
  </si>
  <si>
    <t>Payer Negotiated Charge: Tricare East Region (Plan: Tricare East)</t>
  </si>
  <si>
    <t>Payer Negotiated Charge: Medicare B NY Upstate JK (Plan: Medicare Part B)</t>
  </si>
  <si>
    <t>Payer Negotiated Charge: Medicare A NY JK (Plan: Medicare Part A)</t>
  </si>
  <si>
    <t>Payer Negotiated Charge: Medicaid New York (Plan: NYSDOH)</t>
  </si>
  <si>
    <t>Payer Negotiated Charge: Martins Point (Plan: Commercial)</t>
  </si>
  <si>
    <t>Payer Negotiated Charge: Fidelis Health Plan of New York (Plan: Medicare Advantage)</t>
  </si>
  <si>
    <t>Payer Negotiated Charge: CDPHP (Plan: Commercial)</t>
  </si>
  <si>
    <t>Payer Negotiated Charge: CDPHP (Plan: Medicare Advantage)</t>
  </si>
  <si>
    <t>Payer Negotiated Charge: Blue Cross Blue Shield of NY Utica Watertown (Plan: Medicare Advantage)</t>
  </si>
  <si>
    <t>Payer Negotiated Charge: Blue Cross Blue Shield of NY Utica Watertown (Plan: Medicaid Replacement)</t>
  </si>
  <si>
    <t>Payer Negotiated Charge: Aetna (Plan: Elect Choice)</t>
  </si>
  <si>
    <t>Payer Negotiated Charge: Aetna (Plan: AETNA Choice POS II)</t>
  </si>
  <si>
    <t>Payer Negotiated Charge: Aetna (Plan: Select)</t>
  </si>
  <si>
    <t>Payer Negotiated Charge: Aetna (Plan: Open Choice PPO)</t>
  </si>
  <si>
    <t>Payer Negotiated Charge: Aetna (Plan: National Advantage)</t>
  </si>
  <si>
    <t>Payer Negotiated Charge: Aetna (Plan: Managed Choice POS)</t>
  </si>
  <si>
    <t>Payer Negotiated Charge: Aetna (Plan: Medicare Advantage POS)</t>
  </si>
  <si>
    <t>Payer Negotiated Charge: Aetna (Plan: Medicare Advantage PPO)</t>
  </si>
  <si>
    <t>Payer Negotiated Charge: Aetna (Plan: Medicare Advantage HMO)</t>
  </si>
  <si>
    <t>Maximum Negotiated Charge</t>
  </si>
  <si>
    <t>Minimum Negotiated Charge</t>
  </si>
  <si>
    <t>Discounted Cash Price</t>
  </si>
  <si>
    <t>Gross Charge</t>
  </si>
  <si>
    <t>Service Description</t>
  </si>
  <si>
    <t>Service Mod1</t>
  </si>
  <si>
    <t>Revenue Code</t>
  </si>
  <si>
    <t>CDM Item Number</t>
  </si>
  <si>
    <t>114 Wawbeek Avenue</t>
  </si>
  <si>
    <t>TYPE</t>
  </si>
  <si>
    <t>Inpatient</t>
  </si>
  <si>
    <t>Payer Negotiated Charge: CDPHP (Plan: Medicaid Replacement)</t>
  </si>
  <si>
    <t>CUSTCARE100</t>
  </si>
  <si>
    <t>SKILLED NURSING FACILITY - CUSTODIAL CARE: LEVEL I - SEMI-PRIVATE ROOM</t>
  </si>
  <si>
    <t>SKILLED NURSING FACILITY - CUSTODIAL CARE: LEVEL I - PRIVATE ROOM</t>
  </si>
  <si>
    <t>Payer Negotiated Charge: Empire Healthchoice (Plan: HMO)</t>
  </si>
  <si>
    <t>Payer Negotiated Charge: Empire Healthchoice (Plan: Blue Access Small)</t>
  </si>
  <si>
    <t>Payer Negotiated Charge: Empire Healthchoice (Plan: Blue Access Large)</t>
  </si>
  <si>
    <t>Payer Negotiated Charge: Empire Healthchoice (Plan: EPO)</t>
  </si>
  <si>
    <t>Payer Negotiated Charge: Empire Healthchoice (Plan: PPO)</t>
  </si>
  <si>
    <t>Payer Negotiated Charge: Empire Healthchoice (Plan: BP HMO)</t>
  </si>
  <si>
    <t>Payer Negotiated Charge: Empire Healthchoice (Plan: Idemnity)</t>
  </si>
  <si>
    <t>Payer Negotiated Charge: Fidelis Health Plan of New York (Plan: Managed Long Term Care)</t>
  </si>
  <si>
    <t>Cognitive skills development</t>
  </si>
  <si>
    <t>Speech tx 2+group</t>
  </si>
  <si>
    <t>Therapeutic activities</t>
  </si>
  <si>
    <t>wound care &lt; 20cm</t>
  </si>
  <si>
    <t>wound care &gt;20cm</t>
  </si>
  <si>
    <t>App long leg splint</t>
  </si>
  <si>
    <t>App Short Arm Splint</t>
  </si>
  <si>
    <t>Assessment of Aphasiarea</t>
  </si>
  <si>
    <t>Behavioral analysis of voice/res.</t>
  </si>
  <si>
    <t>Cognitive perform test</t>
  </si>
  <si>
    <t>Cognitive Skills Development</t>
  </si>
  <si>
    <t>Community Work Training</t>
  </si>
  <si>
    <t>Diathermy</t>
  </si>
  <si>
    <t>Diathermy, supervised</t>
  </si>
  <si>
    <t>Elec stim 15 min c. att.</t>
  </si>
  <si>
    <t>Elec stim ca 15 min</t>
  </si>
  <si>
    <t>Elect stim-not woundcare</t>
  </si>
  <si>
    <t>Eval prescription of speech - 1st hou</t>
  </si>
  <si>
    <t>Eval Speech Sound Production</t>
  </si>
  <si>
    <t>Eval SS Production w/ comprehension</t>
  </si>
  <si>
    <t>Evaluation of Speech Fluency</t>
  </si>
  <si>
    <t>FLU VACCINE</t>
  </si>
  <si>
    <t>Gait Training</t>
  </si>
  <si>
    <t>Group Dysphagia Therapy</t>
  </si>
  <si>
    <t>Group Therapeutic Procedures</t>
  </si>
  <si>
    <t>Group Theraputic Procedures</t>
  </si>
  <si>
    <t>Massage</t>
  </si>
  <si>
    <t>Modality applicatio</t>
  </si>
  <si>
    <t>Modality one+ infared</t>
  </si>
  <si>
    <t>Neuromuscular Re-Education</t>
  </si>
  <si>
    <t>Oral Function Therapy</t>
  </si>
  <si>
    <t>Oral speech device evaluation</t>
  </si>
  <si>
    <t>Orthotic mgmnt &amp; traing</t>
  </si>
  <si>
    <t>Orthotic mgmt &amp; traing</t>
  </si>
  <si>
    <t>OT ORTHC/PROSTC MGMT SUBSQ ENC</t>
  </si>
  <si>
    <t>OT Re-eval</t>
  </si>
  <si>
    <t>Paraffin bath, supervise</t>
  </si>
  <si>
    <t>Prosthetic Training</t>
  </si>
  <si>
    <t>Prosthetic training</t>
  </si>
  <si>
    <t>PT ORTHC/PROSTC MGMT SUBSQ ENC</t>
  </si>
  <si>
    <t>Re-evaluation</t>
  </si>
  <si>
    <t>Rom trunk</t>
  </si>
  <si>
    <t>Self Care Management Training</t>
  </si>
  <si>
    <t>Speech Lanuage Treatment</t>
  </si>
  <si>
    <t>ST ORTHC/PROSTC MGMT SUBSQ ENC</t>
  </si>
  <si>
    <t>Strapping unna boot</t>
  </si>
  <si>
    <t>Swallow Eval</t>
  </si>
  <si>
    <t>Ther-ex for strength &amp; endurance</t>
  </si>
  <si>
    <t>Traction mechanical sup</t>
  </si>
  <si>
    <t>Ultrasound 15 min ca</t>
  </si>
  <si>
    <t>Wheelchair Management Training</t>
  </si>
  <si>
    <t>Wheelchair mgmt-15 min</t>
  </si>
  <si>
    <t xml:space="preserve"> trapping Hip</t>
  </si>
  <si>
    <t>Occupational Therapy-PP</t>
  </si>
  <si>
    <t>OT Evaluation-PP</t>
  </si>
  <si>
    <t>Physical Therapy-PP</t>
  </si>
  <si>
    <t>PRIVATE DAILY ROOM RATE CHARGE-PP</t>
  </si>
  <si>
    <t>PT Evaluation-PP</t>
  </si>
  <si>
    <t>SEMI-PRIVATE DAILY ROOM RATE CHARGE-PP</t>
  </si>
  <si>
    <t>Speech Therapy-PP</t>
  </si>
  <si>
    <t>ST Eval-PP</t>
  </si>
  <si>
    <t>Payer Negotiated Charge: United Healthcare (Plan: Medicaid Replacement)</t>
  </si>
  <si>
    <t>ES3</t>
  </si>
  <si>
    <t>ES2</t>
  </si>
  <si>
    <t>ES1</t>
  </si>
  <si>
    <t>HDE2</t>
  </si>
  <si>
    <t>HDE1</t>
  </si>
  <si>
    <t>HBC2</t>
  </si>
  <si>
    <t>HBC1</t>
  </si>
  <si>
    <t>LDE2</t>
  </si>
  <si>
    <t>LDE1</t>
  </si>
  <si>
    <t>LBC2</t>
  </si>
  <si>
    <t>LBC1</t>
  </si>
  <si>
    <t>CDE2</t>
  </si>
  <si>
    <t>CDE1</t>
  </si>
  <si>
    <t>CBC2</t>
  </si>
  <si>
    <t>CA2</t>
  </si>
  <si>
    <t>CBC1</t>
  </si>
  <si>
    <t>CA1</t>
  </si>
  <si>
    <t>BAB2</t>
  </si>
  <si>
    <t>BAB1</t>
  </si>
  <si>
    <t>PDE2</t>
  </si>
  <si>
    <t>PDE1</t>
  </si>
  <si>
    <t>PBC2</t>
  </si>
  <si>
    <t>PA2</t>
  </si>
  <si>
    <t>PBC1</t>
  </si>
  <si>
    <t>PA1</t>
  </si>
  <si>
    <t>BAB1 /RUG-SEMI</t>
  </si>
  <si>
    <t>PDE2 /RUG-SEMI</t>
  </si>
  <si>
    <t>PDE1 /RUG-SEMI</t>
  </si>
  <si>
    <t>PBC2 /RUG-SEMI</t>
  </si>
  <si>
    <t>PA2 /RUG-SEMI</t>
  </si>
  <si>
    <t>PBC1 /RUG-SEMI</t>
  </si>
  <si>
    <t>PA1 /RUG-SEMI</t>
  </si>
  <si>
    <t>ES3 /RUG-SEMI</t>
  </si>
  <si>
    <t>ES2 /RUG-SEMI</t>
  </si>
  <si>
    <t>ES1 /RUG-SEMI</t>
  </si>
  <si>
    <t>HDE2 /RUG-SEMI</t>
  </si>
  <si>
    <t>HDE1 /RUG-SEMI</t>
  </si>
  <si>
    <t>HBC2 /RUG-SEMI</t>
  </si>
  <si>
    <t>HBC1 /RUG-SEMI</t>
  </si>
  <si>
    <t>LDE2 /RUG-SEMI</t>
  </si>
  <si>
    <t>LDE1 /RUG-SEMI</t>
  </si>
  <si>
    <t>LBC2 /RUG-SEMI</t>
  </si>
  <si>
    <t>LBC1 /RUG-SEMI</t>
  </si>
  <si>
    <t>CDE2 /RUG-SEMI</t>
  </si>
  <si>
    <t>CDE1 /RUG-SEMI</t>
  </si>
  <si>
    <t>CBC2 /RUG-SEMI</t>
  </si>
  <si>
    <t>CA2 /RUG-SEMI</t>
  </si>
  <si>
    <t>CBC1 /RUG-SEMI</t>
  </si>
  <si>
    <t>CA1 /RUG-SEMI</t>
  </si>
  <si>
    <t>BAB2 /RUG-SEMI</t>
  </si>
  <si>
    <t>BAB1 /RUG-PRIVATE</t>
  </si>
  <si>
    <t>PDE2 /RUG-PRIVATE</t>
  </si>
  <si>
    <t>PDE1 /RUG-PRIVATE</t>
  </si>
  <si>
    <t>PBC2 /RUG-PRIVATE</t>
  </si>
  <si>
    <t>PA2 /RUG-PRIVATE</t>
  </si>
  <si>
    <t>PBC1 /RUG-PRIVATE</t>
  </si>
  <si>
    <t>PA1 /RUG-PRIVATE</t>
  </si>
  <si>
    <t>ES3 /RUG-PRIVATE</t>
  </si>
  <si>
    <t>ES2 /RUG-PRIVATE</t>
  </si>
  <si>
    <t>ES1 /RUG-PRIVATE</t>
  </si>
  <si>
    <t>HDE2 /RUG-PRIVATE</t>
  </si>
  <si>
    <t>HDE1 /RUG-PRIVATE</t>
  </si>
  <si>
    <t>HBC2 /RUG-PRIVATE</t>
  </si>
  <si>
    <t>HBC1 /RUG-PRIVATE</t>
  </si>
  <si>
    <t>LDE2 /RUG-PRIVATE</t>
  </si>
  <si>
    <t>LDE1 /RUG-PRIVATE</t>
  </si>
  <si>
    <t>LBC2 /RUG-PRIVATE</t>
  </si>
  <si>
    <t>LBC1 /RUG-PRIVATE</t>
  </si>
  <si>
    <t>CDE2 /RUG-PRIVATE</t>
  </si>
  <si>
    <t>CDE1 /RUG-PRIVATE</t>
  </si>
  <si>
    <t>CBC2 /RUG-PRIVATE</t>
  </si>
  <si>
    <t>CA2 /RUG-PRIVATE</t>
  </si>
  <si>
    <t>CBC1 /RUG-PRIVATE</t>
  </si>
  <si>
    <t>CA1 /RUG-PRIVATE</t>
  </si>
  <si>
    <t>BAB2 /RUG-PRIVATE</t>
  </si>
  <si>
    <t>HCPCS/CPT Code</t>
  </si>
  <si>
    <t>Information was last updated on 9/16/2022</t>
  </si>
  <si>
    <t>FBIF1</t>
  </si>
  <si>
    <t>FBKF1</t>
  </si>
  <si>
    <t>GAPF1</t>
  </si>
  <si>
    <t>GAXF1</t>
  </si>
  <si>
    <t>GDCC1</t>
  </si>
  <si>
    <t>GDPE1</t>
  </si>
  <si>
    <t>IBEE1</t>
  </si>
  <si>
    <t>IDCA1</t>
  </si>
  <si>
    <t>KAGE1</t>
  </si>
  <si>
    <t>KAKC1</t>
  </si>
  <si>
    <t>KAKE1</t>
  </si>
  <si>
    <t>KAPC1</t>
  </si>
  <si>
    <t>KAPD1</t>
  </si>
  <si>
    <t>KAPF1</t>
  </si>
  <si>
    <t>KAXE1</t>
  </si>
  <si>
    <t>KAXF1</t>
  </si>
  <si>
    <t>NECD1</t>
  </si>
  <si>
    <t>OGXF1</t>
  </si>
  <si>
    <t>KAJD1</t>
  </si>
  <si>
    <t>OGXE1</t>
  </si>
  <si>
    <t>Payer Negotiated Charge: Tricare West UHC Military and Veterans (Plan: Tricare)</t>
  </si>
  <si>
    <t>FBIF1 / HIPPS-PRIVATE</t>
  </si>
  <si>
    <t>CLIN-3001</t>
  </si>
  <si>
    <t>CLIN-3001 BED HOLD</t>
  </si>
  <si>
    <t>CLIN-3002</t>
  </si>
  <si>
    <t>CLIN-3003</t>
  </si>
  <si>
    <t>CLIN-3004</t>
  </si>
  <si>
    <t>CLIN-3005</t>
  </si>
  <si>
    <t>CLIN-3006</t>
  </si>
  <si>
    <t>CLIN-3007</t>
  </si>
  <si>
    <t>CLIN-3008</t>
  </si>
  <si>
    <t>CLIN-3009</t>
  </si>
  <si>
    <t>CLIN-3002 REHAB &amp; EXTENSIVE SERVICES</t>
  </si>
  <si>
    <t>CLIN-3003 REHAB</t>
  </si>
  <si>
    <t>CLIN-3004 EXTENSIVE SERVICES</t>
  </si>
  <si>
    <t>CLIN-3005 SPECIAL CARE HIGH</t>
  </si>
  <si>
    <t>CLIN-3006 SPECIAL CARE LOW</t>
  </si>
  <si>
    <t>CLIN-3007 CLINICALLY COMPLEX</t>
  </si>
  <si>
    <t>CLIN-3008 BEHAVIORAL &amp; COGNITIVE</t>
  </si>
  <si>
    <t>CLIN-3009 REDUCED PHYSICAL FUNCTIONS</t>
  </si>
  <si>
    <t>GAXF1 HIPPS PRIVATE</t>
  </si>
  <si>
    <t>GDCC1 HIPPS PRIVATE</t>
  </si>
  <si>
    <t>GDPE 1 HIPPS PRIVATE</t>
  </si>
  <si>
    <t>IBEE HIPPS PRIVATE</t>
  </si>
  <si>
    <t>IDCA1 HIPPS PRIVATE</t>
  </si>
  <si>
    <t>KAGE1 HIPPS PRIVATE</t>
  </si>
  <si>
    <t>KAKC1 HIPPS PRIVATE</t>
  </si>
  <si>
    <t>KAKE1 HIPPS PRIVATE</t>
  </si>
  <si>
    <t>KAPC1 HIPPS PRIVATE</t>
  </si>
  <si>
    <t>KAPD1 HIPPS PRIVATE</t>
  </si>
  <si>
    <t>KAPF1 HIPPS PRIVATE</t>
  </si>
  <si>
    <t>KAXE1 HIPPS PRIVATE</t>
  </si>
  <si>
    <t>KAXF1 HIPPS PRIVATE</t>
  </si>
  <si>
    <t>NECD1 HIPPS PRIVATE</t>
  </si>
  <si>
    <t>OGXF1 HIPPS PRIVATE</t>
  </si>
  <si>
    <t>KAJD1 HIPPS PRIVATE</t>
  </si>
  <si>
    <t>OGXE1 HIPPS PRIVATE</t>
  </si>
  <si>
    <t>ES3 RUG PRIVATE</t>
  </si>
  <si>
    <t>ES2 RUG PRIVATE</t>
  </si>
  <si>
    <t>ES1 RUG PRIVATE</t>
  </si>
  <si>
    <t>HDE2 RUG PRIVATE</t>
  </si>
  <si>
    <t>HDE1 RUG PRIVATE</t>
  </si>
  <si>
    <t>HBC2 RUG PRIVATE</t>
  </si>
  <si>
    <t>HBC1 RUG PRIVATE</t>
  </si>
  <si>
    <t>LDE2 RUG PRIVATE</t>
  </si>
  <si>
    <t>LDE1 RUG PRIVATE</t>
  </si>
  <si>
    <t>LBC2 RUG PRIVATE</t>
  </si>
  <si>
    <t>LBC1 RUG PRIVATE</t>
  </si>
  <si>
    <t>CDE2 RUG PRIVATE</t>
  </si>
  <si>
    <t>CDE1 RUG PRIVATE</t>
  </si>
  <si>
    <t>CBC2 RUG PRIVATE</t>
  </si>
  <si>
    <t>CA2 RUG PRIVATE</t>
  </si>
  <si>
    <t>CBC1 RUG PRIVATE</t>
  </si>
  <si>
    <t>CA1 RUG PRIVATE</t>
  </si>
  <si>
    <t>BAB2 RUG PRIVATE</t>
  </si>
  <si>
    <t>BAB1 RUG PRIVATE</t>
  </si>
  <si>
    <t>PDE2 RUG PRIVATE</t>
  </si>
  <si>
    <t>PDE1 RUG PRIVATE</t>
  </si>
  <si>
    <t>PBC2 RUG PRIVATE</t>
  </si>
  <si>
    <t>PA2 RUG PRIVATE</t>
  </si>
  <si>
    <t>PBC1 RUG PRIVATE</t>
  </si>
  <si>
    <t>PA1 RUG PRIVATE</t>
  </si>
  <si>
    <t>FBIF1 / HIPPS SEMI</t>
  </si>
  <si>
    <t>FBKF1 HIPPS SEMI</t>
  </si>
  <si>
    <t>GAPF1 HIPPS SEMI</t>
  </si>
  <si>
    <t>GAXF1 HIPPS SEMI</t>
  </si>
  <si>
    <t>GDCC1 HIPPS SEMI</t>
  </si>
  <si>
    <t>GDPE 1 HIPPS SEMI</t>
  </si>
  <si>
    <t>IBEE HIPPS SEMI</t>
  </si>
  <si>
    <t>IDCA1 HIPPS SEMI</t>
  </si>
  <si>
    <t>KAGE1 HIPPS SEMI</t>
  </si>
  <si>
    <t>KAKC1 HIPPS SEMI</t>
  </si>
  <si>
    <t>KAKE1 HIPPS SEMI</t>
  </si>
  <si>
    <t>KAPC1 HIPPS SEMI</t>
  </si>
  <si>
    <t>KAPD1 HIPPS SEMI</t>
  </si>
  <si>
    <t>KAPF1 HIPPS SEMI</t>
  </si>
  <si>
    <t>KAXE1 HIPPS SEMI</t>
  </si>
  <si>
    <t>KAXF1 HIPPS SEMI</t>
  </si>
  <si>
    <t>NECD1 HIPPS SEMI</t>
  </si>
  <si>
    <t>OGXF1 HIPPS SEMI</t>
  </si>
  <si>
    <t>KAJD1 HIPPS SEMI</t>
  </si>
  <si>
    <t>OGXE1 HIPPS SEMI</t>
  </si>
  <si>
    <t>ES3 RUG SEMI</t>
  </si>
  <si>
    <t>ES2 RUG SEMI</t>
  </si>
  <si>
    <t>ES1 RUG SEMI</t>
  </si>
  <si>
    <t>HDE2 RUG SEMI</t>
  </si>
  <si>
    <t>HDE1 RUG SEMI</t>
  </si>
  <si>
    <t>HBC2 RUG SEMI</t>
  </si>
  <si>
    <t>HBC1 RUG SEMI</t>
  </si>
  <si>
    <t>LDE2 RUG SEMI</t>
  </si>
  <si>
    <t>LDE1 RUG SEMI</t>
  </si>
  <si>
    <t>LBC2 RUG SEMI</t>
  </si>
  <si>
    <t>LBC1 RUG SEMI</t>
  </si>
  <si>
    <t>CDE2 RUG SEMI</t>
  </si>
  <si>
    <t>CDE1 RUG SEMI</t>
  </si>
  <si>
    <t>CBC2 RUG SEMI</t>
  </si>
  <si>
    <t>CA2 RUG SEMI</t>
  </si>
  <si>
    <t>CBC1 RUG SEMI</t>
  </si>
  <si>
    <t>CA1 RUG SEMI</t>
  </si>
  <si>
    <t>BAB2 RUG SEMI</t>
  </si>
  <si>
    <t>BAB1 RUG SEMI</t>
  </si>
  <si>
    <t>PDE2 RUG SEMI</t>
  </si>
  <si>
    <t>PDE1 RUG SEMI</t>
  </si>
  <si>
    <t>PBC2 RUG SEMI</t>
  </si>
  <si>
    <t>PA2 RUG SEMI</t>
  </si>
  <si>
    <t>PBC1 RUG SEMI</t>
  </si>
  <si>
    <t>PA1 RUG SEMI</t>
  </si>
  <si>
    <t>FBKF1 HIPPS PRIVATE</t>
  </si>
  <si>
    <t>GAPF1 HIPPS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</si>
</sst>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0"/>
    <numFmt numFmtId="166" formatCode="000"/>
  </numFmts>
  <fonts count="1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29">
    <xf numFmtId="0" fontId="0" fillId="0" borderId="0" xfId="0"/>
    <xf numFmtId="0" fontId="6" fillId="0" borderId="0" xfId="0" applyFont="1"/>
    <xf numFmtId="165" fontId="3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166" fontId="6" fillId="0" borderId="1" xfId="0" applyNumberFormat="1" applyFont="1" applyBorder="1"/>
    <xf numFmtId="0" fontId="3" fillId="0" borderId="0" xfId="1" applyFont="1" applyAlignment="1">
      <alignment wrapText="1"/>
    </xf>
    <xf numFmtId="165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65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164" fontId="1" fillId="0" borderId="1" xfId="1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164" fontId="6" fillId="0" borderId="1" xfId="0" applyNumberFormat="1" applyFont="1" applyFill="1" applyBorder="1"/>
    <xf numFmtId="165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1" fillId="0" borderId="0" xfId="1" applyFont="1" applyFill="1" applyAlignment="1">
      <alignment wrapText="1"/>
    </xf>
    <xf numFmtId="0" fontId="1" fillId="0" borderId="1" xfId="2" applyFont="1" applyFill="1" applyBorder="1"/>
  </cellXfs>
  <cellStyles count="3">
    <cellStyle name="Normal" xfId="0" builtinId="0"/>
    <cellStyle name="Normal 2" xfId="2" xr:uid="{05834761-EB0A-4C06-BC65-E742C08042E1}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0"/>
  <sheetViews>
    <sheetView topLeftCell="W1" workbookViewId="0">
      <pane ySplit="1" topLeftCell="A2" activePane="bottomLeft" state="frozen"/>
      <selection activeCell="AZ1" sqref="AZ1"/>
      <selection pane="bottomLeft" activeCell="Y2" sqref="Y2:Y7"/>
    </sheetView>
  </sheetViews>
  <sheetFormatPr defaultColWidth="9.08984375" defaultRowHeight="14.5" x14ac:dyDescent="0.35"/>
  <cols>
    <col min="1" max="1" width="24.36328125" style="1" bestFit="1" customWidth="1"/>
    <col min="2" max="2" width="11.08984375" style="1" bestFit="1" customWidth="1"/>
    <col min="3" max="3" width="15.453125" style="1" bestFit="1" customWidth="1"/>
    <col min="4" max="4" width="9.6328125" style="1" bestFit="1" customWidth="1"/>
    <col min="5" max="5" width="36.08984375" style="1" customWidth="1"/>
    <col min="6" max="6" width="14.6328125" style="1" bestFit="1" customWidth="1"/>
    <col min="7" max="7" width="23" style="1" bestFit="1" customWidth="1"/>
    <col min="8" max="8" width="22.54296875" style="1" bestFit="1" customWidth="1"/>
    <col min="9" max="9" width="22.90625" style="1" bestFit="1" customWidth="1"/>
    <col min="10" max="14" width="26.36328125" style="1" bestFit="1" customWidth="1"/>
    <col min="15" max="15" width="26.36328125" style="1" customWidth="1"/>
    <col min="16" max="16" width="26.36328125" style="1" bestFit="1" customWidth="1"/>
    <col min="17" max="17" width="27.453125" style="1" bestFit="1" customWidth="1"/>
    <col min="18" max="18" width="26.36328125" style="1" bestFit="1" customWidth="1"/>
    <col min="19" max="21" width="27.54296875" style="1" bestFit="1" customWidth="1"/>
    <col min="22" max="22" width="27.54296875" style="1" customWidth="1"/>
    <col min="23" max="24" width="27.54296875" style="1" bestFit="1" customWidth="1"/>
    <col min="25" max="25" width="33.36328125" style="1" bestFit="1" customWidth="1"/>
    <col min="26" max="26" width="36.36328125" style="1" bestFit="1" customWidth="1"/>
    <col min="27" max="27" width="44.6328125" style="1" bestFit="1" customWidth="1"/>
    <col min="28" max="29" width="26.36328125" style="1" bestFit="1" customWidth="1"/>
    <col min="30" max="30" width="33" style="1" bestFit="1" customWidth="1"/>
    <col min="31" max="32" width="32.90625" style="1" bestFit="1" customWidth="1"/>
    <col min="33" max="33" width="33.6328125" style="1" bestFit="1" customWidth="1"/>
    <col min="34" max="35" width="26.36328125" style="1" bestFit="1" customWidth="1"/>
    <col min="36" max="36" width="31.6328125" style="1" bestFit="1" customWidth="1"/>
    <col min="37" max="38" width="26.36328125" style="1" bestFit="1" customWidth="1"/>
    <col min="39" max="39" width="27.36328125" style="1" bestFit="1" customWidth="1"/>
    <col min="40" max="40" width="30" style="1" bestFit="1" customWidth="1"/>
    <col min="41" max="41" width="29.453125" style="1" bestFit="1" customWidth="1"/>
    <col min="42" max="42" width="28.6328125" style="1" bestFit="1" customWidth="1"/>
    <col min="43" max="43" width="37.54296875" style="1" bestFit="1" customWidth="1"/>
    <col min="44" max="45" width="33" style="1" bestFit="1" customWidth="1"/>
    <col min="46" max="16384" width="9.08984375" style="1"/>
  </cols>
  <sheetData>
    <row r="1" spans="1:45" s="13" customFormat="1" ht="43.5" x14ac:dyDescent="0.35">
      <c r="A1" s="11" t="s">
        <v>152</v>
      </c>
      <c r="B1" s="12" t="s">
        <v>151</v>
      </c>
      <c r="C1" s="12" t="s">
        <v>305</v>
      </c>
      <c r="D1" s="12" t="s">
        <v>150</v>
      </c>
      <c r="E1" s="12" t="s">
        <v>149</v>
      </c>
      <c r="F1" s="12" t="s">
        <v>148</v>
      </c>
      <c r="G1" s="12" t="s">
        <v>147</v>
      </c>
      <c r="H1" s="12" t="s">
        <v>146</v>
      </c>
      <c r="I1" s="12" t="s">
        <v>145</v>
      </c>
      <c r="J1" s="12" t="s">
        <v>144</v>
      </c>
      <c r="K1" s="12" t="s">
        <v>143</v>
      </c>
      <c r="L1" s="12" t="s">
        <v>142</v>
      </c>
      <c r="M1" s="12" t="s">
        <v>141</v>
      </c>
      <c r="N1" s="12" t="s">
        <v>140</v>
      </c>
      <c r="O1" s="12" t="s">
        <v>139</v>
      </c>
      <c r="P1" s="12" t="s">
        <v>138</v>
      </c>
      <c r="Q1" s="12" t="s">
        <v>137</v>
      </c>
      <c r="R1" s="12" t="s">
        <v>136</v>
      </c>
      <c r="S1" s="12" t="s">
        <v>160</v>
      </c>
      <c r="T1" s="12" t="s">
        <v>161</v>
      </c>
      <c r="U1" s="12" t="s">
        <v>162</v>
      </c>
      <c r="V1" s="12" t="s">
        <v>163</v>
      </c>
      <c r="W1" s="12" t="s">
        <v>164</v>
      </c>
      <c r="X1" s="12" t="s">
        <v>165</v>
      </c>
      <c r="Y1" s="12" t="s">
        <v>166</v>
      </c>
      <c r="Z1" s="12" t="s">
        <v>135</v>
      </c>
      <c r="AA1" s="12" t="s">
        <v>134</v>
      </c>
      <c r="AB1" s="12" t="s">
        <v>156</v>
      </c>
      <c r="AC1" s="12" t="s">
        <v>133</v>
      </c>
      <c r="AD1" s="12" t="s">
        <v>132</v>
      </c>
      <c r="AE1" s="12" t="s">
        <v>167</v>
      </c>
      <c r="AF1" s="12" t="s">
        <v>131</v>
      </c>
      <c r="AG1" s="12" t="s">
        <v>130</v>
      </c>
      <c r="AH1" s="12" t="s">
        <v>129</v>
      </c>
      <c r="AI1" s="12" t="s">
        <v>128</v>
      </c>
      <c r="AJ1" s="12" t="s">
        <v>127</v>
      </c>
      <c r="AK1" s="12" t="s">
        <v>126</v>
      </c>
      <c r="AL1" s="12" t="s">
        <v>125</v>
      </c>
      <c r="AM1" s="12" t="s">
        <v>124</v>
      </c>
      <c r="AN1" s="12" t="s">
        <v>123</v>
      </c>
      <c r="AO1" s="12" t="s">
        <v>122</v>
      </c>
      <c r="AP1" s="12" t="s">
        <v>121</v>
      </c>
      <c r="AQ1" s="12" t="s">
        <v>120</v>
      </c>
      <c r="AR1" s="12" t="s">
        <v>229</v>
      </c>
      <c r="AS1" s="12" t="s">
        <v>119</v>
      </c>
    </row>
    <row r="2" spans="1:45" s="10" customFormat="1" ht="29" x14ac:dyDescent="0.35">
      <c r="A2" s="2" t="s">
        <v>118</v>
      </c>
      <c r="B2" s="4">
        <v>191</v>
      </c>
      <c r="C2" s="4"/>
      <c r="D2" s="4"/>
      <c r="E2" s="4" t="s">
        <v>117</v>
      </c>
      <c r="F2" s="3">
        <v>419.35</v>
      </c>
      <c r="G2" s="3">
        <v>419.35</v>
      </c>
      <c r="H2" s="3">
        <v>0</v>
      </c>
      <c r="I2" s="3">
        <v>425</v>
      </c>
      <c r="J2" s="3">
        <v>285</v>
      </c>
      <c r="K2" s="3">
        <v>285</v>
      </c>
      <c r="L2" s="3">
        <v>285</v>
      </c>
      <c r="M2" s="3">
        <v>315</v>
      </c>
      <c r="N2" s="3">
        <v>315</v>
      </c>
      <c r="O2" s="3">
        <v>315</v>
      </c>
      <c r="P2" s="3">
        <v>315</v>
      </c>
      <c r="Q2" s="3">
        <v>315</v>
      </c>
      <c r="R2" s="3">
        <v>315</v>
      </c>
      <c r="S2" s="3">
        <v>425</v>
      </c>
      <c r="T2" s="3">
        <v>383</v>
      </c>
      <c r="U2" s="3">
        <v>383</v>
      </c>
      <c r="V2" s="3">
        <v>425</v>
      </c>
      <c r="W2" s="3">
        <v>425</v>
      </c>
      <c r="X2" s="3">
        <v>425</v>
      </c>
      <c r="Y2" s="3">
        <v>425</v>
      </c>
      <c r="Z2" s="3">
        <v>0</v>
      </c>
      <c r="AA2" s="3">
        <v>0</v>
      </c>
      <c r="AB2" s="3">
        <v>213</v>
      </c>
      <c r="AC2" s="3">
        <v>289</v>
      </c>
      <c r="AD2" s="3">
        <v>289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</row>
    <row r="3" spans="1:45" s="10" customFormat="1" ht="29" x14ac:dyDescent="0.35">
      <c r="A3" s="2" t="s">
        <v>116</v>
      </c>
      <c r="B3" s="4">
        <v>192</v>
      </c>
      <c r="C3" s="4"/>
      <c r="D3" s="4"/>
      <c r="E3" s="4" t="s">
        <v>115</v>
      </c>
      <c r="F3" s="3">
        <v>419.35</v>
      </c>
      <c r="G3" s="3">
        <v>419.35</v>
      </c>
      <c r="H3" s="3">
        <v>0</v>
      </c>
      <c r="I3" s="3">
        <v>450</v>
      </c>
      <c r="J3" s="3">
        <v>315</v>
      </c>
      <c r="K3" s="3">
        <v>315</v>
      </c>
      <c r="L3" s="3">
        <v>315</v>
      </c>
      <c r="M3" s="3">
        <v>345</v>
      </c>
      <c r="N3" s="3">
        <v>345</v>
      </c>
      <c r="O3" s="3">
        <v>345</v>
      </c>
      <c r="P3" s="3">
        <v>345</v>
      </c>
      <c r="Q3" s="3">
        <v>345</v>
      </c>
      <c r="R3" s="3">
        <v>345</v>
      </c>
      <c r="S3" s="3">
        <v>450</v>
      </c>
      <c r="T3" s="3">
        <v>405</v>
      </c>
      <c r="U3" s="3">
        <v>405</v>
      </c>
      <c r="V3" s="3">
        <v>450</v>
      </c>
      <c r="W3" s="3">
        <v>450</v>
      </c>
      <c r="X3" s="3">
        <v>450</v>
      </c>
      <c r="Y3" s="3">
        <v>450</v>
      </c>
      <c r="Z3" s="3">
        <v>0</v>
      </c>
      <c r="AA3" s="3">
        <v>0</v>
      </c>
      <c r="AB3" s="3">
        <v>262</v>
      </c>
      <c r="AC3" s="3">
        <v>371</v>
      </c>
      <c r="AD3" s="3">
        <v>362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</row>
    <row r="4" spans="1:45" s="10" customFormat="1" ht="29" x14ac:dyDescent="0.35">
      <c r="A4" s="2" t="s">
        <v>114</v>
      </c>
      <c r="B4" s="4">
        <v>193</v>
      </c>
      <c r="C4" s="4"/>
      <c r="D4" s="4"/>
      <c r="E4" s="4" t="s">
        <v>113</v>
      </c>
      <c r="F4" s="3">
        <v>419.35</v>
      </c>
      <c r="G4" s="3">
        <v>419.35</v>
      </c>
      <c r="H4" s="3">
        <v>0</v>
      </c>
      <c r="I4" s="3">
        <v>477</v>
      </c>
      <c r="J4" s="3">
        <v>385</v>
      </c>
      <c r="K4" s="3">
        <v>385</v>
      </c>
      <c r="L4" s="3">
        <v>385</v>
      </c>
      <c r="M4" s="3">
        <v>415</v>
      </c>
      <c r="N4" s="3">
        <v>415</v>
      </c>
      <c r="O4" s="3">
        <v>415</v>
      </c>
      <c r="P4" s="3">
        <v>415</v>
      </c>
      <c r="Q4" s="3">
        <v>415</v>
      </c>
      <c r="R4" s="3">
        <v>415</v>
      </c>
      <c r="S4" s="3">
        <v>475</v>
      </c>
      <c r="T4" s="3">
        <v>428</v>
      </c>
      <c r="U4" s="3">
        <v>428</v>
      </c>
      <c r="V4" s="3">
        <v>475</v>
      </c>
      <c r="W4" s="3">
        <v>475</v>
      </c>
      <c r="X4" s="3">
        <v>475</v>
      </c>
      <c r="Y4" s="3">
        <v>475</v>
      </c>
      <c r="Z4" s="3">
        <v>0</v>
      </c>
      <c r="AA4" s="3">
        <v>0</v>
      </c>
      <c r="AB4" s="3">
        <v>335</v>
      </c>
      <c r="AC4" s="3">
        <v>477</v>
      </c>
      <c r="AD4" s="3">
        <v>470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</row>
    <row r="5" spans="1:45" s="10" customFormat="1" ht="29" x14ac:dyDescent="0.35">
      <c r="A5" s="2" t="s">
        <v>112</v>
      </c>
      <c r="B5" s="4">
        <v>191</v>
      </c>
      <c r="C5" s="4"/>
      <c r="D5" s="4"/>
      <c r="E5" s="4" t="s">
        <v>111</v>
      </c>
      <c r="F5" s="3">
        <v>431.51</v>
      </c>
      <c r="G5" s="3">
        <v>431.51</v>
      </c>
      <c r="H5" s="3">
        <v>0</v>
      </c>
      <c r="I5" s="3">
        <v>425</v>
      </c>
      <c r="J5" s="3">
        <v>285</v>
      </c>
      <c r="K5" s="3">
        <v>285</v>
      </c>
      <c r="L5" s="3">
        <v>285</v>
      </c>
      <c r="M5" s="3">
        <v>315</v>
      </c>
      <c r="N5" s="3">
        <v>315</v>
      </c>
      <c r="O5" s="3">
        <v>315</v>
      </c>
      <c r="P5" s="3">
        <v>315</v>
      </c>
      <c r="Q5" s="3">
        <v>315</v>
      </c>
      <c r="R5" s="3">
        <v>315</v>
      </c>
      <c r="S5" s="3">
        <v>425</v>
      </c>
      <c r="T5" s="3">
        <v>383</v>
      </c>
      <c r="U5" s="3">
        <v>383</v>
      </c>
      <c r="V5" s="3">
        <v>425</v>
      </c>
      <c r="W5" s="3">
        <v>425</v>
      </c>
      <c r="X5" s="3">
        <v>425</v>
      </c>
      <c r="Y5" s="3">
        <v>425</v>
      </c>
      <c r="Z5" s="3">
        <v>0</v>
      </c>
      <c r="AA5" s="3">
        <v>0</v>
      </c>
      <c r="AB5" s="3">
        <v>213</v>
      </c>
      <c r="AC5" s="3">
        <v>289</v>
      </c>
      <c r="AD5" s="3">
        <v>289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</row>
    <row r="6" spans="1:45" s="10" customFormat="1" ht="29" x14ac:dyDescent="0.35">
      <c r="A6" s="2" t="s">
        <v>110</v>
      </c>
      <c r="B6" s="4">
        <v>192</v>
      </c>
      <c r="C6" s="4"/>
      <c r="D6" s="4"/>
      <c r="E6" s="4" t="s">
        <v>109</v>
      </c>
      <c r="F6" s="3">
        <v>431.51</v>
      </c>
      <c r="G6" s="3">
        <v>431.51</v>
      </c>
      <c r="H6" s="3">
        <v>0</v>
      </c>
      <c r="I6" s="3">
        <v>450</v>
      </c>
      <c r="J6" s="3">
        <v>315</v>
      </c>
      <c r="K6" s="3">
        <v>315</v>
      </c>
      <c r="L6" s="3">
        <v>315</v>
      </c>
      <c r="M6" s="3">
        <v>345</v>
      </c>
      <c r="N6" s="3">
        <v>345</v>
      </c>
      <c r="O6" s="3">
        <v>345</v>
      </c>
      <c r="P6" s="3">
        <v>345</v>
      </c>
      <c r="Q6" s="3">
        <v>345</v>
      </c>
      <c r="R6" s="3">
        <v>345</v>
      </c>
      <c r="S6" s="3">
        <v>450</v>
      </c>
      <c r="T6" s="3">
        <v>405</v>
      </c>
      <c r="U6" s="3">
        <v>405</v>
      </c>
      <c r="V6" s="3">
        <v>450</v>
      </c>
      <c r="W6" s="3">
        <v>450</v>
      </c>
      <c r="X6" s="3">
        <v>450</v>
      </c>
      <c r="Y6" s="3">
        <v>450</v>
      </c>
      <c r="Z6" s="3">
        <v>0</v>
      </c>
      <c r="AA6" s="3">
        <v>0</v>
      </c>
      <c r="AB6" s="3">
        <v>262</v>
      </c>
      <c r="AC6" s="3">
        <v>371</v>
      </c>
      <c r="AD6" s="3">
        <v>362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</row>
    <row r="7" spans="1:45" s="10" customFormat="1" ht="29" x14ac:dyDescent="0.35">
      <c r="A7" s="2" t="s">
        <v>108</v>
      </c>
      <c r="B7" s="4">
        <v>193</v>
      </c>
      <c r="C7" s="4"/>
      <c r="D7" s="4"/>
      <c r="E7" s="4" t="s">
        <v>107</v>
      </c>
      <c r="F7" s="3">
        <v>431.51</v>
      </c>
      <c r="G7" s="3">
        <v>431.51</v>
      </c>
      <c r="H7" s="3">
        <v>0</v>
      </c>
      <c r="I7" s="3">
        <v>477</v>
      </c>
      <c r="J7" s="3">
        <v>385</v>
      </c>
      <c r="K7" s="3">
        <v>385</v>
      </c>
      <c r="L7" s="3">
        <v>385</v>
      </c>
      <c r="M7" s="3">
        <v>415</v>
      </c>
      <c r="N7" s="3">
        <v>415</v>
      </c>
      <c r="O7" s="3">
        <v>415</v>
      </c>
      <c r="P7" s="3">
        <v>415</v>
      </c>
      <c r="Q7" s="3">
        <v>415</v>
      </c>
      <c r="R7" s="3">
        <v>415</v>
      </c>
      <c r="S7" s="3">
        <v>475</v>
      </c>
      <c r="T7" s="3">
        <v>428</v>
      </c>
      <c r="U7" s="3">
        <v>428</v>
      </c>
      <c r="V7" s="3">
        <v>475</v>
      </c>
      <c r="W7" s="3">
        <v>475</v>
      </c>
      <c r="X7" s="3">
        <v>475</v>
      </c>
      <c r="Y7" s="3">
        <v>475</v>
      </c>
      <c r="Z7" s="3">
        <v>0</v>
      </c>
      <c r="AA7" s="3">
        <v>0</v>
      </c>
      <c r="AB7" s="3">
        <v>335</v>
      </c>
      <c r="AC7" s="3">
        <v>477</v>
      </c>
      <c r="AD7" s="3">
        <v>470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</row>
    <row r="8" spans="1:45" s="10" customFormat="1" x14ac:dyDescent="0.35">
      <c r="A8" s="4" t="s">
        <v>60</v>
      </c>
      <c r="B8" s="4">
        <v>121</v>
      </c>
      <c r="C8" s="4"/>
      <c r="D8" s="4"/>
      <c r="E8" s="4" t="s">
        <v>224</v>
      </c>
      <c r="F8" s="3">
        <v>431.51</v>
      </c>
      <c r="G8" s="3">
        <v>431.51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</row>
    <row r="9" spans="1:45" s="10" customFormat="1" ht="29" x14ac:dyDescent="0.35">
      <c r="A9" s="4" t="s">
        <v>51</v>
      </c>
      <c r="B9" s="4">
        <v>121</v>
      </c>
      <c r="C9" s="4"/>
      <c r="D9" s="4"/>
      <c r="E9" s="4" t="s">
        <v>226</v>
      </c>
      <c r="F9" s="3">
        <v>419.35</v>
      </c>
      <c r="G9" s="3">
        <v>419.35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</row>
    <row r="10" spans="1:45" s="10" customFormat="1" x14ac:dyDescent="0.35">
      <c r="A10" s="4" t="s">
        <v>61</v>
      </c>
      <c r="B10" s="4">
        <v>420</v>
      </c>
      <c r="C10" s="4"/>
      <c r="D10" s="4"/>
      <c r="E10" s="4" t="s">
        <v>223</v>
      </c>
      <c r="F10" s="3">
        <v>50</v>
      </c>
      <c r="G10" s="3">
        <v>50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</row>
    <row r="11" spans="1:45" s="10" customFormat="1" x14ac:dyDescent="0.35">
      <c r="A11" s="4" t="s">
        <v>57</v>
      </c>
      <c r="B11" s="4">
        <v>424</v>
      </c>
      <c r="C11" s="4"/>
      <c r="D11" s="4"/>
      <c r="E11" s="4" t="s">
        <v>225</v>
      </c>
      <c r="F11" s="3">
        <v>130</v>
      </c>
      <c r="G11" s="3">
        <v>130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</row>
    <row r="12" spans="1:45" s="10" customFormat="1" x14ac:dyDescent="0.35">
      <c r="A12" s="4" t="s">
        <v>70</v>
      </c>
      <c r="B12" s="4">
        <v>430</v>
      </c>
      <c r="C12" s="4"/>
      <c r="D12" s="4"/>
      <c r="E12" s="4" t="s">
        <v>221</v>
      </c>
      <c r="F12" s="3">
        <v>50</v>
      </c>
      <c r="G12" s="3">
        <v>50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</row>
    <row r="13" spans="1:45" s="10" customFormat="1" x14ac:dyDescent="0.35">
      <c r="A13" s="4" t="s">
        <v>65</v>
      </c>
      <c r="B13" s="4">
        <v>434</v>
      </c>
      <c r="C13" s="4"/>
      <c r="D13" s="4"/>
      <c r="E13" s="4" t="s">
        <v>222</v>
      </c>
      <c r="F13" s="3">
        <v>130</v>
      </c>
      <c r="G13" s="3">
        <v>130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</row>
    <row r="14" spans="1:45" s="10" customFormat="1" x14ac:dyDescent="0.35">
      <c r="A14" s="4" t="s">
        <v>49</v>
      </c>
      <c r="B14" s="4">
        <v>440</v>
      </c>
      <c r="C14" s="4"/>
      <c r="D14" s="4"/>
      <c r="E14" s="4" t="s">
        <v>227</v>
      </c>
      <c r="F14" s="3">
        <v>80</v>
      </c>
      <c r="G14" s="3">
        <v>80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</row>
    <row r="15" spans="1:45" s="10" customFormat="1" x14ac:dyDescent="0.35">
      <c r="A15" s="4" t="s">
        <v>48</v>
      </c>
      <c r="B15" s="4">
        <v>444</v>
      </c>
      <c r="C15" s="4"/>
      <c r="D15" s="4"/>
      <c r="E15" s="4" t="s">
        <v>228</v>
      </c>
      <c r="F15" s="3">
        <v>160</v>
      </c>
      <c r="G15" s="3">
        <v>160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</row>
    <row r="16" spans="1:45" s="10" customFormat="1" x14ac:dyDescent="0.35">
      <c r="A16" s="4" t="s">
        <v>34</v>
      </c>
      <c r="B16" s="4"/>
      <c r="C16" s="4">
        <v>97116</v>
      </c>
      <c r="D16" s="4" t="s">
        <v>10</v>
      </c>
      <c r="E16" s="4" t="s">
        <v>33</v>
      </c>
      <c r="F16" s="3">
        <v>50</v>
      </c>
      <c r="G16" s="3">
        <v>50</v>
      </c>
      <c r="H16" s="3">
        <v>0</v>
      </c>
      <c r="I16" s="3">
        <v>31.033899999999999</v>
      </c>
      <c r="J16" s="3">
        <v>30.13</v>
      </c>
      <c r="K16" s="3">
        <v>30.13</v>
      </c>
      <c r="L16" s="3">
        <v>30.13</v>
      </c>
      <c r="M16" s="3">
        <v>30.13</v>
      </c>
      <c r="N16" s="3">
        <v>30.13</v>
      </c>
      <c r="O16" s="3">
        <v>30.13</v>
      </c>
      <c r="P16" s="3">
        <v>30.13</v>
      </c>
      <c r="Q16" s="3">
        <v>30.13</v>
      </c>
      <c r="R16" s="3">
        <v>30.13</v>
      </c>
      <c r="S16" s="3">
        <v>30.13</v>
      </c>
      <c r="T16" s="3">
        <v>30.13</v>
      </c>
      <c r="U16" s="3">
        <v>30.13</v>
      </c>
      <c r="V16" s="3">
        <v>30.13</v>
      </c>
      <c r="W16" s="3">
        <v>30.13</v>
      </c>
      <c r="X16" s="3">
        <v>30.13</v>
      </c>
      <c r="Y16" s="3">
        <v>30.13</v>
      </c>
      <c r="Z16" s="3">
        <v>0</v>
      </c>
      <c r="AA16" s="3">
        <v>30.13</v>
      </c>
      <c r="AB16" s="3">
        <v>30.13</v>
      </c>
      <c r="AC16" s="3">
        <v>30.13</v>
      </c>
      <c r="AD16" s="3">
        <v>30.13</v>
      </c>
      <c r="AE16" s="3">
        <v>30.13</v>
      </c>
      <c r="AF16" s="3">
        <v>30.13</v>
      </c>
      <c r="AG16" s="3">
        <v>30.13</v>
      </c>
      <c r="AH16" s="3">
        <v>0</v>
      </c>
      <c r="AI16" s="3">
        <v>0</v>
      </c>
      <c r="AJ16" s="3">
        <v>30.13</v>
      </c>
      <c r="AK16" s="3">
        <v>30.13</v>
      </c>
      <c r="AL16" s="3">
        <v>30.13</v>
      </c>
      <c r="AM16" s="3">
        <v>30.13</v>
      </c>
      <c r="AN16" s="3">
        <v>30.13</v>
      </c>
      <c r="AO16" s="3">
        <v>30.13</v>
      </c>
      <c r="AP16" s="3">
        <v>31.033899999999999</v>
      </c>
      <c r="AQ16" s="3">
        <v>0</v>
      </c>
      <c r="AR16" s="3">
        <v>0</v>
      </c>
      <c r="AS16" s="3">
        <v>30.13</v>
      </c>
    </row>
    <row r="17" spans="1:45" s="10" customFormat="1" x14ac:dyDescent="0.35">
      <c r="A17" s="4" t="s">
        <v>30</v>
      </c>
      <c r="B17" s="4"/>
      <c r="C17" s="4">
        <v>97112</v>
      </c>
      <c r="D17" s="4" t="s">
        <v>10</v>
      </c>
      <c r="E17" s="4" t="s">
        <v>29</v>
      </c>
      <c r="F17" s="3">
        <v>60</v>
      </c>
      <c r="G17" s="3">
        <v>60</v>
      </c>
      <c r="H17" s="3">
        <v>0</v>
      </c>
      <c r="I17" s="3">
        <v>36.070600000000006</v>
      </c>
      <c r="J17" s="3">
        <v>35.020000000000003</v>
      </c>
      <c r="K17" s="3">
        <v>35.020000000000003</v>
      </c>
      <c r="L17" s="3">
        <v>35.020000000000003</v>
      </c>
      <c r="M17" s="3">
        <v>35.020000000000003</v>
      </c>
      <c r="N17" s="3">
        <v>35.020000000000003</v>
      </c>
      <c r="O17" s="3">
        <v>35.020000000000003</v>
      </c>
      <c r="P17" s="3">
        <v>35.020000000000003</v>
      </c>
      <c r="Q17" s="3">
        <v>35.020000000000003</v>
      </c>
      <c r="R17" s="3">
        <v>35.020000000000003</v>
      </c>
      <c r="S17" s="3">
        <v>35.020000000000003</v>
      </c>
      <c r="T17" s="3">
        <v>35.020000000000003</v>
      </c>
      <c r="U17" s="3">
        <v>35.020000000000003</v>
      </c>
      <c r="V17" s="3">
        <v>35.020000000000003</v>
      </c>
      <c r="W17" s="3">
        <v>35.020000000000003</v>
      </c>
      <c r="X17" s="3">
        <v>35.020000000000003</v>
      </c>
      <c r="Y17" s="3">
        <v>35.020000000000003</v>
      </c>
      <c r="Z17" s="3">
        <v>0</v>
      </c>
      <c r="AA17" s="3">
        <v>35.020000000000003</v>
      </c>
      <c r="AB17" s="3">
        <v>35.020000000000003</v>
      </c>
      <c r="AC17" s="3">
        <v>35.020000000000003</v>
      </c>
      <c r="AD17" s="3">
        <v>35.020000000000003</v>
      </c>
      <c r="AE17" s="3">
        <v>35.020000000000003</v>
      </c>
      <c r="AF17" s="3">
        <v>35.020000000000003</v>
      </c>
      <c r="AG17" s="3">
        <v>35.020000000000003</v>
      </c>
      <c r="AH17" s="3">
        <v>0</v>
      </c>
      <c r="AI17" s="3">
        <v>0</v>
      </c>
      <c r="AJ17" s="3">
        <v>35.020000000000003</v>
      </c>
      <c r="AK17" s="3">
        <v>35.020000000000003</v>
      </c>
      <c r="AL17" s="3">
        <v>35.020000000000003</v>
      </c>
      <c r="AM17" s="3">
        <v>35.020000000000003</v>
      </c>
      <c r="AN17" s="3">
        <v>35.020000000000003</v>
      </c>
      <c r="AO17" s="3">
        <v>35.020000000000003</v>
      </c>
      <c r="AP17" s="3">
        <v>36.070600000000006</v>
      </c>
      <c r="AQ17" s="3">
        <v>0</v>
      </c>
      <c r="AR17" s="3">
        <v>0</v>
      </c>
      <c r="AS17" s="3">
        <v>35.020000000000003</v>
      </c>
    </row>
    <row r="18" spans="1:45" s="10" customFormat="1" x14ac:dyDescent="0.35">
      <c r="A18" s="4" t="s">
        <v>32</v>
      </c>
      <c r="B18" s="4"/>
      <c r="C18" s="4">
        <v>97140</v>
      </c>
      <c r="D18" s="4" t="s">
        <v>10</v>
      </c>
      <c r="E18" s="4" t="s">
        <v>31</v>
      </c>
      <c r="F18" s="3">
        <v>54</v>
      </c>
      <c r="G18" s="3">
        <v>54</v>
      </c>
      <c r="H18" s="3">
        <v>0</v>
      </c>
      <c r="I18" s="3">
        <v>28.870900000000002</v>
      </c>
      <c r="J18" s="3">
        <v>28.03</v>
      </c>
      <c r="K18" s="3">
        <v>28.03</v>
      </c>
      <c r="L18" s="3">
        <v>28.03</v>
      </c>
      <c r="M18" s="3">
        <v>28.03</v>
      </c>
      <c r="N18" s="3">
        <v>28.03</v>
      </c>
      <c r="O18" s="3">
        <v>28.03</v>
      </c>
      <c r="P18" s="3">
        <v>28.03</v>
      </c>
      <c r="Q18" s="3">
        <v>28.03</v>
      </c>
      <c r="R18" s="3">
        <v>28.03</v>
      </c>
      <c r="S18" s="3">
        <v>28.03</v>
      </c>
      <c r="T18" s="3">
        <v>28.03</v>
      </c>
      <c r="U18" s="3">
        <v>28.03</v>
      </c>
      <c r="V18" s="3">
        <v>28.03</v>
      </c>
      <c r="W18" s="3">
        <v>28.03</v>
      </c>
      <c r="X18" s="3">
        <v>28.03</v>
      </c>
      <c r="Y18" s="3">
        <v>28.03</v>
      </c>
      <c r="Z18" s="3">
        <v>0</v>
      </c>
      <c r="AA18" s="3">
        <v>28.03</v>
      </c>
      <c r="AB18" s="3">
        <v>28.03</v>
      </c>
      <c r="AC18" s="3">
        <v>28.03</v>
      </c>
      <c r="AD18" s="3">
        <v>28.03</v>
      </c>
      <c r="AE18" s="3">
        <v>28.03</v>
      </c>
      <c r="AF18" s="3">
        <v>28.03</v>
      </c>
      <c r="AG18" s="3">
        <v>28.03</v>
      </c>
      <c r="AH18" s="3">
        <v>0</v>
      </c>
      <c r="AI18" s="3">
        <v>0</v>
      </c>
      <c r="AJ18" s="3">
        <v>28.03</v>
      </c>
      <c r="AK18" s="3">
        <v>28.03</v>
      </c>
      <c r="AL18" s="3">
        <v>28.03</v>
      </c>
      <c r="AM18" s="3">
        <v>28.03</v>
      </c>
      <c r="AN18" s="3">
        <v>28.03</v>
      </c>
      <c r="AO18" s="3">
        <v>28.03</v>
      </c>
      <c r="AP18" s="3">
        <v>28.870900000000002</v>
      </c>
      <c r="AQ18" s="3">
        <v>0</v>
      </c>
      <c r="AR18" s="3">
        <v>0</v>
      </c>
      <c r="AS18" s="3">
        <v>28.03</v>
      </c>
    </row>
    <row r="19" spans="1:45" s="10" customFormat="1" x14ac:dyDescent="0.35">
      <c r="A19" s="4" t="s">
        <v>13</v>
      </c>
      <c r="B19" s="4"/>
      <c r="C19" s="4">
        <v>97530</v>
      </c>
      <c r="D19" s="4" t="s">
        <v>10</v>
      </c>
      <c r="E19" s="4" t="s">
        <v>12</v>
      </c>
      <c r="F19" s="3">
        <v>60</v>
      </c>
      <c r="G19" s="3">
        <v>60</v>
      </c>
      <c r="H19" s="3">
        <v>0</v>
      </c>
      <c r="I19" s="3">
        <v>40.211199999999998</v>
      </c>
      <c r="J19" s="3">
        <v>39.04</v>
      </c>
      <c r="K19" s="3">
        <v>39.04</v>
      </c>
      <c r="L19" s="3">
        <v>39.04</v>
      </c>
      <c r="M19" s="3">
        <v>39.04</v>
      </c>
      <c r="N19" s="3">
        <v>39.04</v>
      </c>
      <c r="O19" s="3">
        <v>39.04</v>
      </c>
      <c r="P19" s="3">
        <v>39.04</v>
      </c>
      <c r="Q19" s="3">
        <v>39.04</v>
      </c>
      <c r="R19" s="3">
        <v>39.04</v>
      </c>
      <c r="S19" s="3">
        <v>39.04</v>
      </c>
      <c r="T19" s="3">
        <v>39.04</v>
      </c>
      <c r="U19" s="3">
        <v>39.04</v>
      </c>
      <c r="V19" s="3">
        <v>39.04</v>
      </c>
      <c r="W19" s="3">
        <v>39.04</v>
      </c>
      <c r="X19" s="3">
        <v>39.04</v>
      </c>
      <c r="Y19" s="3">
        <v>39.04</v>
      </c>
      <c r="Z19" s="3">
        <v>0</v>
      </c>
      <c r="AA19" s="3">
        <v>39.04</v>
      </c>
      <c r="AB19" s="3">
        <v>39.04</v>
      </c>
      <c r="AC19" s="3">
        <v>39.04</v>
      </c>
      <c r="AD19" s="3">
        <v>39.04</v>
      </c>
      <c r="AE19" s="3">
        <v>39.04</v>
      </c>
      <c r="AF19" s="3">
        <v>39.04</v>
      </c>
      <c r="AG19" s="3">
        <v>39.04</v>
      </c>
      <c r="AH19" s="3">
        <v>0</v>
      </c>
      <c r="AI19" s="3">
        <v>0</v>
      </c>
      <c r="AJ19" s="3">
        <v>39.04</v>
      </c>
      <c r="AK19" s="3">
        <v>39.04</v>
      </c>
      <c r="AL19" s="3">
        <v>39.04</v>
      </c>
      <c r="AM19" s="3">
        <v>39.04</v>
      </c>
      <c r="AN19" s="3">
        <v>39.04</v>
      </c>
      <c r="AO19" s="3">
        <v>39.04</v>
      </c>
      <c r="AP19" s="3">
        <v>40.211199999999998</v>
      </c>
      <c r="AQ19" s="3">
        <v>0</v>
      </c>
      <c r="AR19" s="3">
        <v>0</v>
      </c>
      <c r="AS19" s="3">
        <v>39.04</v>
      </c>
    </row>
    <row r="20" spans="1:45" s="10" customFormat="1" x14ac:dyDescent="0.35">
      <c r="A20" s="4" t="s">
        <v>11</v>
      </c>
      <c r="B20" s="4"/>
      <c r="C20" s="4">
        <v>97110</v>
      </c>
      <c r="D20" s="4" t="s">
        <v>10</v>
      </c>
      <c r="E20" s="4" t="s">
        <v>9</v>
      </c>
      <c r="F20" s="3">
        <v>56</v>
      </c>
      <c r="G20" s="3">
        <v>56</v>
      </c>
      <c r="H20" s="3">
        <v>0</v>
      </c>
      <c r="I20" s="3">
        <v>31.3841</v>
      </c>
      <c r="J20" s="3">
        <v>30.47</v>
      </c>
      <c r="K20" s="3">
        <v>30.47</v>
      </c>
      <c r="L20" s="3">
        <v>30.47</v>
      </c>
      <c r="M20" s="3">
        <v>30.47</v>
      </c>
      <c r="N20" s="3">
        <v>30.47</v>
      </c>
      <c r="O20" s="3">
        <v>30.47</v>
      </c>
      <c r="P20" s="3">
        <v>30.47</v>
      </c>
      <c r="Q20" s="3">
        <v>30.47</v>
      </c>
      <c r="R20" s="3">
        <v>30.47</v>
      </c>
      <c r="S20" s="3">
        <v>30.47</v>
      </c>
      <c r="T20" s="3">
        <v>30.47</v>
      </c>
      <c r="U20" s="3">
        <v>30.47</v>
      </c>
      <c r="V20" s="3">
        <v>30.47</v>
      </c>
      <c r="W20" s="3">
        <v>30.47</v>
      </c>
      <c r="X20" s="3">
        <v>30.47</v>
      </c>
      <c r="Y20" s="3">
        <v>30.47</v>
      </c>
      <c r="Z20" s="3">
        <v>0</v>
      </c>
      <c r="AA20" s="3">
        <v>30.47</v>
      </c>
      <c r="AB20" s="3">
        <v>30.47</v>
      </c>
      <c r="AC20" s="3">
        <v>30.47</v>
      </c>
      <c r="AD20" s="3">
        <v>30.47</v>
      </c>
      <c r="AE20" s="3">
        <v>30.47</v>
      </c>
      <c r="AF20" s="3">
        <v>30.47</v>
      </c>
      <c r="AG20" s="3">
        <v>30.47</v>
      </c>
      <c r="AH20" s="3">
        <v>0</v>
      </c>
      <c r="AI20" s="3">
        <v>0</v>
      </c>
      <c r="AJ20" s="3">
        <v>30.47</v>
      </c>
      <c r="AK20" s="3">
        <v>30.47</v>
      </c>
      <c r="AL20" s="3">
        <v>30.47</v>
      </c>
      <c r="AM20" s="3">
        <v>30.47</v>
      </c>
      <c r="AN20" s="3">
        <v>30.47</v>
      </c>
      <c r="AO20" s="3">
        <v>30.47</v>
      </c>
      <c r="AP20" s="3">
        <v>31.3841</v>
      </c>
      <c r="AQ20" s="3">
        <v>0</v>
      </c>
      <c r="AR20" s="3">
        <v>0</v>
      </c>
      <c r="AS20" s="3">
        <v>30.47</v>
      </c>
    </row>
    <row r="21" spans="1:45" s="10" customFormat="1" x14ac:dyDescent="0.35">
      <c r="A21" s="4" t="s">
        <v>19</v>
      </c>
      <c r="B21" s="4"/>
      <c r="C21" s="4">
        <v>97161</v>
      </c>
      <c r="D21" s="4" t="s">
        <v>10</v>
      </c>
      <c r="E21" s="4" t="s">
        <v>18</v>
      </c>
      <c r="F21" s="3">
        <v>125</v>
      </c>
      <c r="G21" s="3">
        <v>125</v>
      </c>
      <c r="H21" s="3">
        <v>0</v>
      </c>
      <c r="I21" s="3">
        <v>87.611800000000002</v>
      </c>
      <c r="J21" s="3">
        <v>85.06</v>
      </c>
      <c r="K21" s="3">
        <v>85.06</v>
      </c>
      <c r="L21" s="3">
        <v>85.06</v>
      </c>
      <c r="M21" s="3">
        <v>85.06</v>
      </c>
      <c r="N21" s="3">
        <v>85.06</v>
      </c>
      <c r="O21" s="3">
        <v>85.06</v>
      </c>
      <c r="P21" s="3">
        <v>85.06</v>
      </c>
      <c r="Q21" s="3">
        <v>85.06</v>
      </c>
      <c r="R21" s="3">
        <v>85.06</v>
      </c>
      <c r="S21" s="3">
        <v>85.06</v>
      </c>
      <c r="T21" s="3">
        <v>85.06</v>
      </c>
      <c r="U21" s="3">
        <v>85.06</v>
      </c>
      <c r="V21" s="3">
        <v>85.06</v>
      </c>
      <c r="W21" s="3">
        <v>85.06</v>
      </c>
      <c r="X21" s="3">
        <v>85.06</v>
      </c>
      <c r="Y21" s="3">
        <v>85.06</v>
      </c>
      <c r="Z21" s="3">
        <v>0</v>
      </c>
      <c r="AA21" s="3">
        <v>85.06</v>
      </c>
      <c r="AB21" s="3">
        <v>85.06</v>
      </c>
      <c r="AC21" s="3">
        <v>85.06</v>
      </c>
      <c r="AD21" s="3">
        <v>85.06</v>
      </c>
      <c r="AE21" s="3">
        <v>85.06</v>
      </c>
      <c r="AF21" s="3">
        <v>85.06</v>
      </c>
      <c r="AG21" s="3">
        <v>85.06</v>
      </c>
      <c r="AH21" s="3">
        <v>0</v>
      </c>
      <c r="AI21" s="3">
        <v>0</v>
      </c>
      <c r="AJ21" s="3">
        <v>85.06</v>
      </c>
      <c r="AK21" s="3">
        <v>85.06</v>
      </c>
      <c r="AL21" s="3">
        <v>85.06</v>
      </c>
      <c r="AM21" s="3">
        <v>85.06</v>
      </c>
      <c r="AN21" s="3">
        <v>85.06</v>
      </c>
      <c r="AO21" s="3">
        <v>85.06</v>
      </c>
      <c r="AP21" s="3">
        <v>87.611800000000002</v>
      </c>
      <c r="AQ21" s="3">
        <v>0</v>
      </c>
      <c r="AR21" s="3">
        <v>0</v>
      </c>
      <c r="AS21" s="3">
        <v>85.06</v>
      </c>
    </row>
    <row r="22" spans="1:45" s="10" customFormat="1" x14ac:dyDescent="0.35">
      <c r="A22" s="4" t="s">
        <v>17</v>
      </c>
      <c r="B22" s="4"/>
      <c r="C22" s="4">
        <v>97162</v>
      </c>
      <c r="D22" s="4" t="s">
        <v>10</v>
      </c>
      <c r="E22" s="4" t="s">
        <v>16</v>
      </c>
      <c r="F22" s="3">
        <v>125</v>
      </c>
      <c r="G22" s="3">
        <v>125</v>
      </c>
      <c r="H22" s="3">
        <v>0</v>
      </c>
      <c r="I22" s="3">
        <v>87.611800000000002</v>
      </c>
      <c r="J22" s="3">
        <v>85.06</v>
      </c>
      <c r="K22" s="3">
        <v>85.06</v>
      </c>
      <c r="L22" s="3">
        <v>85.06</v>
      </c>
      <c r="M22" s="3">
        <v>85.06</v>
      </c>
      <c r="N22" s="3">
        <v>85.06</v>
      </c>
      <c r="O22" s="3">
        <v>85.06</v>
      </c>
      <c r="P22" s="3">
        <v>85.06</v>
      </c>
      <c r="Q22" s="3">
        <v>85.06</v>
      </c>
      <c r="R22" s="3">
        <v>85.06</v>
      </c>
      <c r="S22" s="3">
        <v>85.06</v>
      </c>
      <c r="T22" s="3">
        <v>85.06</v>
      </c>
      <c r="U22" s="3">
        <v>85.06</v>
      </c>
      <c r="V22" s="3">
        <v>85.06</v>
      </c>
      <c r="W22" s="3">
        <v>85.06</v>
      </c>
      <c r="X22" s="3">
        <v>85.06</v>
      </c>
      <c r="Y22" s="3">
        <v>85.06</v>
      </c>
      <c r="Z22" s="3">
        <v>0</v>
      </c>
      <c r="AA22" s="3">
        <v>85.06</v>
      </c>
      <c r="AB22" s="3">
        <v>85.06</v>
      </c>
      <c r="AC22" s="3">
        <v>85.06</v>
      </c>
      <c r="AD22" s="3">
        <v>85.06</v>
      </c>
      <c r="AE22" s="3">
        <v>85.06</v>
      </c>
      <c r="AF22" s="3">
        <v>85.06</v>
      </c>
      <c r="AG22" s="3">
        <v>85.06</v>
      </c>
      <c r="AH22" s="3">
        <v>0</v>
      </c>
      <c r="AI22" s="3">
        <v>0</v>
      </c>
      <c r="AJ22" s="3">
        <v>85.06</v>
      </c>
      <c r="AK22" s="3">
        <v>85.06</v>
      </c>
      <c r="AL22" s="3">
        <v>85.06</v>
      </c>
      <c r="AM22" s="3">
        <v>85.06</v>
      </c>
      <c r="AN22" s="3">
        <v>85.06</v>
      </c>
      <c r="AO22" s="3">
        <v>85.06</v>
      </c>
      <c r="AP22" s="3">
        <v>87.611800000000002</v>
      </c>
      <c r="AQ22" s="3">
        <v>0</v>
      </c>
      <c r="AR22" s="3">
        <v>0</v>
      </c>
      <c r="AS22" s="3">
        <v>85.06</v>
      </c>
    </row>
    <row r="23" spans="1:45" s="10" customFormat="1" ht="29" x14ac:dyDescent="0.35">
      <c r="A23" s="4" t="s">
        <v>157</v>
      </c>
      <c r="B23" s="4">
        <v>100</v>
      </c>
      <c r="C23" s="4"/>
      <c r="D23" s="4"/>
      <c r="E23" s="4" t="s">
        <v>158</v>
      </c>
      <c r="F23" s="3">
        <v>419.35</v>
      </c>
      <c r="G23" s="3">
        <v>419.35</v>
      </c>
      <c r="H23" s="3">
        <v>0</v>
      </c>
      <c r="I23" s="3">
        <v>385</v>
      </c>
      <c r="J23" s="3">
        <v>285</v>
      </c>
      <c r="K23" s="3">
        <v>285</v>
      </c>
      <c r="L23" s="3">
        <v>285</v>
      </c>
      <c r="M23" s="3">
        <v>315</v>
      </c>
      <c r="N23" s="3">
        <v>315</v>
      </c>
      <c r="O23" s="3">
        <v>315</v>
      </c>
      <c r="P23" s="3">
        <v>315</v>
      </c>
      <c r="Q23" s="3">
        <v>315</v>
      </c>
      <c r="R23" s="3">
        <v>315</v>
      </c>
      <c r="S23" s="3">
        <v>385</v>
      </c>
      <c r="T23" s="3">
        <v>347</v>
      </c>
      <c r="U23" s="3">
        <v>347</v>
      </c>
      <c r="V23" s="3">
        <v>385</v>
      </c>
      <c r="W23" s="3">
        <v>385</v>
      </c>
      <c r="X23" s="3">
        <v>385</v>
      </c>
      <c r="Y23" s="3">
        <v>385</v>
      </c>
      <c r="Z23" s="3">
        <v>215.09</v>
      </c>
      <c r="AA23" s="3">
        <v>0</v>
      </c>
      <c r="AB23" s="3">
        <v>259</v>
      </c>
      <c r="AC23" s="3">
        <v>0</v>
      </c>
      <c r="AD23" s="3">
        <v>0</v>
      </c>
      <c r="AE23" s="3">
        <v>218.3</v>
      </c>
      <c r="AF23" s="3">
        <v>0</v>
      </c>
      <c r="AG23" s="3">
        <v>0</v>
      </c>
      <c r="AH23" s="3">
        <v>215.09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215.09</v>
      </c>
      <c r="AR23" s="3">
        <v>215.09</v>
      </c>
      <c r="AS23" s="3">
        <v>0</v>
      </c>
    </row>
    <row r="24" spans="1:45" s="10" customFormat="1" ht="29" x14ac:dyDescent="0.35">
      <c r="A24" s="4" t="s">
        <v>157</v>
      </c>
      <c r="B24" s="4">
        <v>100</v>
      </c>
      <c r="C24" s="4"/>
      <c r="D24" s="4"/>
      <c r="E24" s="4" t="s">
        <v>159</v>
      </c>
      <c r="F24" s="3">
        <v>431.51</v>
      </c>
      <c r="G24" s="3">
        <v>431.51</v>
      </c>
      <c r="H24" s="3">
        <v>0</v>
      </c>
      <c r="I24" s="3">
        <v>385</v>
      </c>
      <c r="J24" s="3">
        <v>285</v>
      </c>
      <c r="K24" s="3">
        <v>285</v>
      </c>
      <c r="L24" s="3">
        <v>285</v>
      </c>
      <c r="M24" s="3">
        <v>315</v>
      </c>
      <c r="N24" s="3">
        <v>315</v>
      </c>
      <c r="O24" s="3">
        <v>315</v>
      </c>
      <c r="P24" s="3">
        <v>315</v>
      </c>
      <c r="Q24" s="3">
        <v>315</v>
      </c>
      <c r="R24" s="3">
        <v>315</v>
      </c>
      <c r="S24" s="3">
        <v>385</v>
      </c>
      <c r="T24" s="3">
        <v>347</v>
      </c>
      <c r="U24" s="3">
        <v>347</v>
      </c>
      <c r="V24" s="3">
        <v>385</v>
      </c>
      <c r="W24" s="3">
        <v>385</v>
      </c>
      <c r="X24" s="3">
        <v>385</v>
      </c>
      <c r="Y24" s="3">
        <v>385</v>
      </c>
      <c r="Z24" s="3">
        <v>215.09</v>
      </c>
      <c r="AA24" s="3">
        <v>0</v>
      </c>
      <c r="AB24" s="3">
        <v>259</v>
      </c>
      <c r="AC24" s="3">
        <v>0</v>
      </c>
      <c r="AD24" s="3">
        <v>0</v>
      </c>
      <c r="AE24" s="3">
        <v>218.3</v>
      </c>
      <c r="AF24" s="3">
        <v>0</v>
      </c>
      <c r="AG24" s="3">
        <v>0</v>
      </c>
      <c r="AH24" s="3">
        <v>215.09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215.09</v>
      </c>
      <c r="AR24" s="3">
        <v>215.09</v>
      </c>
      <c r="AS24" s="3">
        <v>0</v>
      </c>
    </row>
    <row r="25" spans="1:45" s="10" customFormat="1" x14ac:dyDescent="0.35">
      <c r="A25" s="4" t="s">
        <v>35</v>
      </c>
      <c r="B25" s="4">
        <v>420</v>
      </c>
      <c r="C25" s="4">
        <v>29520</v>
      </c>
      <c r="D25" s="4" t="s">
        <v>10</v>
      </c>
      <c r="E25" s="4" t="s">
        <v>220</v>
      </c>
      <c r="F25" s="3">
        <v>0</v>
      </c>
      <c r="G25" s="3">
        <v>0</v>
      </c>
      <c r="H25" s="3">
        <v>0</v>
      </c>
      <c r="I25" s="3">
        <v>19.9511</v>
      </c>
      <c r="J25" s="3">
        <v>19.37</v>
      </c>
      <c r="K25" s="3">
        <v>19.37</v>
      </c>
      <c r="L25" s="3">
        <v>19.37</v>
      </c>
      <c r="M25" s="3">
        <v>19.37</v>
      </c>
      <c r="N25" s="3">
        <v>19.37</v>
      </c>
      <c r="O25" s="3">
        <v>19.37</v>
      </c>
      <c r="P25" s="3">
        <v>19.37</v>
      </c>
      <c r="Q25" s="3">
        <v>19.37</v>
      </c>
      <c r="R25" s="3">
        <v>19.37</v>
      </c>
      <c r="S25" s="3">
        <v>19.37</v>
      </c>
      <c r="T25" s="3">
        <v>19.37</v>
      </c>
      <c r="U25" s="3">
        <v>19.37</v>
      </c>
      <c r="V25" s="3">
        <v>19.37</v>
      </c>
      <c r="W25" s="3">
        <v>19.37</v>
      </c>
      <c r="X25" s="3">
        <v>19.37</v>
      </c>
      <c r="Y25" s="3">
        <v>19.37</v>
      </c>
      <c r="Z25" s="3">
        <v>0</v>
      </c>
      <c r="AA25" s="3">
        <v>19.37</v>
      </c>
      <c r="AB25" s="3">
        <v>19.37</v>
      </c>
      <c r="AC25" s="3">
        <v>19.37</v>
      </c>
      <c r="AD25" s="3">
        <v>19.37</v>
      </c>
      <c r="AE25" s="3">
        <v>19.37</v>
      </c>
      <c r="AF25" s="3">
        <v>19.37</v>
      </c>
      <c r="AG25" s="3">
        <v>19.37</v>
      </c>
      <c r="AH25" s="3">
        <v>0</v>
      </c>
      <c r="AI25" s="3">
        <v>0</v>
      </c>
      <c r="AJ25" s="3">
        <v>19.37</v>
      </c>
      <c r="AK25" s="3">
        <v>19.37</v>
      </c>
      <c r="AL25" s="3">
        <v>19.37</v>
      </c>
      <c r="AM25" s="3">
        <v>19.37</v>
      </c>
      <c r="AN25" s="3">
        <v>19.37</v>
      </c>
      <c r="AO25" s="3">
        <v>19.37</v>
      </c>
      <c r="AP25" s="3">
        <v>19.9511</v>
      </c>
      <c r="AQ25" s="3">
        <v>0</v>
      </c>
      <c r="AR25" s="3">
        <v>0</v>
      </c>
      <c r="AS25" s="3">
        <v>19.37</v>
      </c>
    </row>
    <row r="26" spans="1:45" s="10" customFormat="1" x14ac:dyDescent="0.35">
      <c r="A26" s="4" t="s">
        <v>15</v>
      </c>
      <c r="B26" s="4">
        <v>424</v>
      </c>
      <c r="C26" s="4">
        <v>97164</v>
      </c>
      <c r="D26" s="4" t="s">
        <v>10</v>
      </c>
      <c r="E26" s="4" t="s">
        <v>14</v>
      </c>
      <c r="F26" s="3">
        <v>179</v>
      </c>
      <c r="G26" s="3">
        <v>179</v>
      </c>
      <c r="H26" s="3">
        <v>0</v>
      </c>
      <c r="I26" s="3">
        <v>60.121099999999998</v>
      </c>
      <c r="J26" s="3">
        <v>58.37</v>
      </c>
      <c r="K26" s="3">
        <v>58.37</v>
      </c>
      <c r="L26" s="3">
        <v>58.37</v>
      </c>
      <c r="M26" s="3">
        <v>58.37</v>
      </c>
      <c r="N26" s="3">
        <v>58.37</v>
      </c>
      <c r="O26" s="3">
        <v>58.37</v>
      </c>
      <c r="P26" s="3">
        <v>58.37</v>
      </c>
      <c r="Q26" s="3">
        <v>58.37</v>
      </c>
      <c r="R26" s="3">
        <v>58.37</v>
      </c>
      <c r="S26" s="3">
        <v>58.37</v>
      </c>
      <c r="T26" s="3">
        <v>58.37</v>
      </c>
      <c r="U26" s="3">
        <v>58.37</v>
      </c>
      <c r="V26" s="3">
        <v>58.37</v>
      </c>
      <c r="W26" s="3">
        <v>58.37</v>
      </c>
      <c r="X26" s="3">
        <v>58.37</v>
      </c>
      <c r="Y26" s="3">
        <v>58.37</v>
      </c>
      <c r="Z26" s="3">
        <v>0</v>
      </c>
      <c r="AA26" s="3">
        <v>58.37</v>
      </c>
      <c r="AB26" s="3">
        <v>58.37</v>
      </c>
      <c r="AC26" s="3">
        <v>58.37</v>
      </c>
      <c r="AD26" s="3">
        <v>58.37</v>
      </c>
      <c r="AE26" s="3">
        <v>58.37</v>
      </c>
      <c r="AF26" s="3">
        <v>58.37</v>
      </c>
      <c r="AG26" s="3">
        <v>58.37</v>
      </c>
      <c r="AH26" s="3">
        <v>0</v>
      </c>
      <c r="AI26" s="3">
        <v>0</v>
      </c>
      <c r="AJ26" s="3">
        <v>58.37</v>
      </c>
      <c r="AK26" s="3">
        <v>58.37</v>
      </c>
      <c r="AL26" s="3">
        <v>58.37</v>
      </c>
      <c r="AM26" s="3">
        <v>58.37</v>
      </c>
      <c r="AN26" s="3">
        <v>58.37</v>
      </c>
      <c r="AO26" s="3">
        <v>58.37</v>
      </c>
      <c r="AP26" s="3">
        <v>60.121099999999998</v>
      </c>
      <c r="AQ26" s="3">
        <v>0</v>
      </c>
      <c r="AR26" s="3">
        <v>0</v>
      </c>
      <c r="AS26" s="3">
        <v>58.37</v>
      </c>
    </row>
    <row r="27" spans="1:45" s="10" customFormat="1" x14ac:dyDescent="0.35">
      <c r="A27" s="4" t="s">
        <v>62</v>
      </c>
      <c r="B27" s="4"/>
      <c r="C27" s="4">
        <v>97018</v>
      </c>
      <c r="D27" s="4" t="s">
        <v>23</v>
      </c>
      <c r="E27" s="4" t="s">
        <v>204</v>
      </c>
      <c r="F27" s="3">
        <v>16</v>
      </c>
      <c r="G27" s="3">
        <v>16</v>
      </c>
      <c r="H27" s="3">
        <v>0</v>
      </c>
      <c r="I27" s="3">
        <v>6.0152000000000001</v>
      </c>
      <c r="J27" s="3">
        <v>5.84</v>
      </c>
      <c r="K27" s="3">
        <v>5.84</v>
      </c>
      <c r="L27" s="3">
        <v>5.84</v>
      </c>
      <c r="M27" s="3">
        <v>5.84</v>
      </c>
      <c r="N27" s="3">
        <v>5.84</v>
      </c>
      <c r="O27" s="3">
        <v>5.84</v>
      </c>
      <c r="P27" s="3">
        <v>5.84</v>
      </c>
      <c r="Q27" s="3">
        <v>5.84</v>
      </c>
      <c r="R27" s="3">
        <v>5.84</v>
      </c>
      <c r="S27" s="3">
        <v>5.84</v>
      </c>
      <c r="T27" s="3">
        <v>5.84</v>
      </c>
      <c r="U27" s="3">
        <v>5.84</v>
      </c>
      <c r="V27" s="3">
        <v>5.84</v>
      </c>
      <c r="W27" s="3">
        <v>5.84</v>
      </c>
      <c r="X27" s="3">
        <v>5.84</v>
      </c>
      <c r="Y27" s="3">
        <v>5.84</v>
      </c>
      <c r="Z27" s="3">
        <v>0</v>
      </c>
      <c r="AA27" s="3">
        <v>5.84</v>
      </c>
      <c r="AB27" s="3">
        <v>5.84</v>
      </c>
      <c r="AC27" s="3">
        <v>5.84</v>
      </c>
      <c r="AD27" s="3">
        <v>5.84</v>
      </c>
      <c r="AE27" s="3">
        <v>5.84</v>
      </c>
      <c r="AF27" s="3">
        <v>5.84</v>
      </c>
      <c r="AG27" s="3">
        <v>5.84</v>
      </c>
      <c r="AH27" s="3">
        <v>0</v>
      </c>
      <c r="AI27" s="3">
        <v>0</v>
      </c>
      <c r="AJ27" s="3">
        <v>5.84</v>
      </c>
      <c r="AK27" s="3">
        <v>5.84</v>
      </c>
      <c r="AL27" s="3">
        <v>5.84</v>
      </c>
      <c r="AM27" s="3">
        <v>5.84</v>
      </c>
      <c r="AN27" s="3">
        <v>5.84</v>
      </c>
      <c r="AO27" s="3">
        <v>5.84</v>
      </c>
      <c r="AP27" s="3">
        <v>6.0152000000000001</v>
      </c>
      <c r="AQ27" s="3">
        <v>0</v>
      </c>
      <c r="AR27" s="3">
        <v>0</v>
      </c>
      <c r="AS27" s="3">
        <v>5.84</v>
      </c>
    </row>
    <row r="28" spans="1:45" s="10" customFormat="1" x14ac:dyDescent="0.35">
      <c r="A28" s="4" t="s">
        <v>74</v>
      </c>
      <c r="B28" s="4"/>
      <c r="C28" s="4">
        <v>97016</v>
      </c>
      <c r="D28" s="4" t="s">
        <v>23</v>
      </c>
      <c r="E28" s="4" t="s">
        <v>195</v>
      </c>
      <c r="F28" s="3">
        <v>50</v>
      </c>
      <c r="G28" s="3">
        <v>50</v>
      </c>
      <c r="H28" s="3">
        <v>0</v>
      </c>
      <c r="I28" s="3">
        <v>12.607200000000001</v>
      </c>
      <c r="J28" s="3">
        <v>12.24</v>
      </c>
      <c r="K28" s="3">
        <v>12.24</v>
      </c>
      <c r="L28" s="3">
        <v>12.24</v>
      </c>
      <c r="M28" s="3">
        <v>12.24</v>
      </c>
      <c r="N28" s="3">
        <v>12.24</v>
      </c>
      <c r="O28" s="3">
        <v>12.24</v>
      </c>
      <c r="P28" s="3">
        <v>12.24</v>
      </c>
      <c r="Q28" s="3">
        <v>12.24</v>
      </c>
      <c r="R28" s="3">
        <v>12.24</v>
      </c>
      <c r="S28" s="3">
        <v>12.24</v>
      </c>
      <c r="T28" s="3">
        <v>12.24</v>
      </c>
      <c r="U28" s="3">
        <v>12.24</v>
      </c>
      <c r="V28" s="3">
        <v>12.24</v>
      </c>
      <c r="W28" s="3">
        <v>12.24</v>
      </c>
      <c r="X28" s="3">
        <v>12.24</v>
      </c>
      <c r="Y28" s="3">
        <v>12.24</v>
      </c>
      <c r="Z28" s="3">
        <v>0</v>
      </c>
      <c r="AA28" s="3">
        <v>12.24</v>
      </c>
      <c r="AB28" s="3">
        <v>12.24</v>
      </c>
      <c r="AC28" s="3">
        <v>12.24</v>
      </c>
      <c r="AD28" s="3">
        <v>12.24</v>
      </c>
      <c r="AE28" s="3">
        <v>12.24</v>
      </c>
      <c r="AF28" s="3">
        <v>12.24</v>
      </c>
      <c r="AG28" s="3">
        <v>12.24</v>
      </c>
      <c r="AH28" s="3">
        <v>0</v>
      </c>
      <c r="AI28" s="3">
        <v>0</v>
      </c>
      <c r="AJ28" s="3">
        <v>12.24</v>
      </c>
      <c r="AK28" s="3">
        <v>12.24</v>
      </c>
      <c r="AL28" s="3">
        <v>12.24</v>
      </c>
      <c r="AM28" s="3">
        <v>12.24</v>
      </c>
      <c r="AN28" s="3">
        <v>12.24</v>
      </c>
      <c r="AO28" s="3">
        <v>12.24</v>
      </c>
      <c r="AP28" s="3">
        <v>12.607200000000001</v>
      </c>
      <c r="AQ28" s="3">
        <v>0</v>
      </c>
      <c r="AR28" s="3">
        <v>0</v>
      </c>
      <c r="AS28" s="3">
        <v>12.24</v>
      </c>
    </row>
    <row r="29" spans="1:45" s="10" customFormat="1" x14ac:dyDescent="0.35">
      <c r="A29" s="4" t="s">
        <v>38</v>
      </c>
      <c r="B29" s="4"/>
      <c r="C29" s="4">
        <v>97035</v>
      </c>
      <c r="D29" s="4" t="s">
        <v>10</v>
      </c>
      <c r="E29" s="4" t="s">
        <v>217</v>
      </c>
      <c r="F29" s="3">
        <v>24</v>
      </c>
      <c r="G29" s="3">
        <v>24</v>
      </c>
      <c r="H29" s="3">
        <v>0</v>
      </c>
      <c r="I29" s="3">
        <v>14.7805</v>
      </c>
      <c r="J29" s="3">
        <v>14.35</v>
      </c>
      <c r="K29" s="3">
        <v>14.35</v>
      </c>
      <c r="L29" s="3">
        <v>14.35</v>
      </c>
      <c r="M29" s="3">
        <v>14.35</v>
      </c>
      <c r="N29" s="3">
        <v>14.35</v>
      </c>
      <c r="O29" s="3">
        <v>14.35</v>
      </c>
      <c r="P29" s="3">
        <v>14.35</v>
      </c>
      <c r="Q29" s="3">
        <v>14.35</v>
      </c>
      <c r="R29" s="3">
        <v>14.35</v>
      </c>
      <c r="S29" s="3">
        <v>14.35</v>
      </c>
      <c r="T29" s="3">
        <v>14.35</v>
      </c>
      <c r="U29" s="3">
        <v>14.35</v>
      </c>
      <c r="V29" s="3">
        <v>14.35</v>
      </c>
      <c r="W29" s="3">
        <v>14.35</v>
      </c>
      <c r="X29" s="3">
        <v>14.35</v>
      </c>
      <c r="Y29" s="3">
        <v>14.35</v>
      </c>
      <c r="Z29" s="3">
        <v>0</v>
      </c>
      <c r="AA29" s="3">
        <v>14.35</v>
      </c>
      <c r="AB29" s="3">
        <v>14.35</v>
      </c>
      <c r="AC29" s="3">
        <v>14.35</v>
      </c>
      <c r="AD29" s="3">
        <v>14.35</v>
      </c>
      <c r="AE29" s="3">
        <v>14.35</v>
      </c>
      <c r="AF29" s="3">
        <v>14.35</v>
      </c>
      <c r="AG29" s="3">
        <v>14.35</v>
      </c>
      <c r="AH29" s="3">
        <v>0</v>
      </c>
      <c r="AI29" s="3">
        <v>0</v>
      </c>
      <c r="AJ29" s="3">
        <v>14.35</v>
      </c>
      <c r="AK29" s="3">
        <v>14.35</v>
      </c>
      <c r="AL29" s="3">
        <v>14.35</v>
      </c>
      <c r="AM29" s="3">
        <v>14.35</v>
      </c>
      <c r="AN29" s="3">
        <v>14.35</v>
      </c>
      <c r="AO29" s="3">
        <v>14.35</v>
      </c>
      <c r="AP29" s="3">
        <v>14.7805</v>
      </c>
      <c r="AQ29" s="3">
        <v>0</v>
      </c>
      <c r="AR29" s="3">
        <v>0</v>
      </c>
      <c r="AS29" s="3">
        <v>14.35</v>
      </c>
    </row>
    <row r="30" spans="1:45" s="10" customFormat="1" x14ac:dyDescent="0.35">
      <c r="A30" s="4" t="s">
        <v>91</v>
      </c>
      <c r="B30" s="4"/>
      <c r="C30" s="4">
        <v>97032</v>
      </c>
      <c r="D30" s="4" t="s">
        <v>23</v>
      </c>
      <c r="E30" s="4" t="s">
        <v>182</v>
      </c>
      <c r="F30" s="3">
        <v>32</v>
      </c>
      <c r="G30" s="3">
        <v>32</v>
      </c>
      <c r="H30" s="3">
        <v>0</v>
      </c>
      <c r="I30" s="3">
        <v>15.2028</v>
      </c>
      <c r="J30" s="3">
        <v>14.76</v>
      </c>
      <c r="K30" s="3">
        <v>14.76</v>
      </c>
      <c r="L30" s="3">
        <v>14.76</v>
      </c>
      <c r="M30" s="3">
        <v>14.76</v>
      </c>
      <c r="N30" s="3">
        <v>14.76</v>
      </c>
      <c r="O30" s="3">
        <v>14.76</v>
      </c>
      <c r="P30" s="3">
        <v>14.76</v>
      </c>
      <c r="Q30" s="3">
        <v>14.76</v>
      </c>
      <c r="R30" s="3">
        <v>14.76</v>
      </c>
      <c r="S30" s="3">
        <v>14.76</v>
      </c>
      <c r="T30" s="3">
        <v>14.76</v>
      </c>
      <c r="U30" s="3">
        <v>14.76</v>
      </c>
      <c r="V30" s="3">
        <v>14.76</v>
      </c>
      <c r="W30" s="3">
        <v>14.76</v>
      </c>
      <c r="X30" s="3">
        <v>14.76</v>
      </c>
      <c r="Y30" s="3">
        <v>14.76</v>
      </c>
      <c r="Z30" s="3">
        <v>0</v>
      </c>
      <c r="AA30" s="3">
        <v>14.76</v>
      </c>
      <c r="AB30" s="3">
        <v>14.76</v>
      </c>
      <c r="AC30" s="3">
        <v>14.76</v>
      </c>
      <c r="AD30" s="3">
        <v>14.76</v>
      </c>
      <c r="AE30" s="3">
        <v>14.76</v>
      </c>
      <c r="AF30" s="3">
        <v>14.76</v>
      </c>
      <c r="AG30" s="3">
        <v>14.76</v>
      </c>
      <c r="AH30" s="3">
        <v>0</v>
      </c>
      <c r="AI30" s="3">
        <v>0</v>
      </c>
      <c r="AJ30" s="3">
        <v>14.76</v>
      </c>
      <c r="AK30" s="3">
        <v>14.76</v>
      </c>
      <c r="AL30" s="3">
        <v>14.76</v>
      </c>
      <c r="AM30" s="3">
        <v>14.76</v>
      </c>
      <c r="AN30" s="3">
        <v>14.76</v>
      </c>
      <c r="AO30" s="3">
        <v>14.76</v>
      </c>
      <c r="AP30" s="3">
        <v>15.2028</v>
      </c>
      <c r="AQ30" s="3">
        <v>0</v>
      </c>
      <c r="AR30" s="3">
        <v>0</v>
      </c>
      <c r="AS30" s="3">
        <v>14.76</v>
      </c>
    </row>
    <row r="31" spans="1:45" s="10" customFormat="1" x14ac:dyDescent="0.35">
      <c r="A31" s="4" t="s">
        <v>90</v>
      </c>
      <c r="B31" s="4"/>
      <c r="C31" s="4">
        <v>97032</v>
      </c>
      <c r="D31" s="4" t="s">
        <v>10</v>
      </c>
      <c r="E31" s="4" t="s">
        <v>183</v>
      </c>
      <c r="F31" s="3">
        <v>32</v>
      </c>
      <c r="G31" s="3">
        <v>32</v>
      </c>
      <c r="H31" s="3">
        <v>0</v>
      </c>
      <c r="I31" s="3">
        <v>15.2028</v>
      </c>
      <c r="J31" s="3">
        <v>14.76</v>
      </c>
      <c r="K31" s="3">
        <v>14.76</v>
      </c>
      <c r="L31" s="3">
        <v>14.76</v>
      </c>
      <c r="M31" s="3">
        <v>14.76</v>
      </c>
      <c r="N31" s="3">
        <v>14.76</v>
      </c>
      <c r="O31" s="3">
        <v>14.76</v>
      </c>
      <c r="P31" s="3">
        <v>14.76</v>
      </c>
      <c r="Q31" s="3">
        <v>14.76</v>
      </c>
      <c r="R31" s="3">
        <v>14.76</v>
      </c>
      <c r="S31" s="3">
        <v>14.76</v>
      </c>
      <c r="T31" s="3">
        <v>14.76</v>
      </c>
      <c r="U31" s="3">
        <v>14.76</v>
      </c>
      <c r="V31" s="3">
        <v>14.76</v>
      </c>
      <c r="W31" s="3">
        <v>14.76</v>
      </c>
      <c r="X31" s="3">
        <v>14.76</v>
      </c>
      <c r="Y31" s="3">
        <v>14.76</v>
      </c>
      <c r="Z31" s="3">
        <v>0</v>
      </c>
      <c r="AA31" s="3">
        <v>14.76</v>
      </c>
      <c r="AB31" s="3">
        <v>14.76</v>
      </c>
      <c r="AC31" s="3">
        <v>14.76</v>
      </c>
      <c r="AD31" s="3">
        <v>14.76</v>
      </c>
      <c r="AE31" s="3">
        <v>14.76</v>
      </c>
      <c r="AF31" s="3">
        <v>14.76</v>
      </c>
      <c r="AG31" s="3">
        <v>14.76</v>
      </c>
      <c r="AH31" s="3">
        <v>0</v>
      </c>
      <c r="AI31" s="3">
        <v>0</v>
      </c>
      <c r="AJ31" s="3">
        <v>14.76</v>
      </c>
      <c r="AK31" s="3">
        <v>14.76</v>
      </c>
      <c r="AL31" s="3">
        <v>14.76</v>
      </c>
      <c r="AM31" s="3">
        <v>14.76</v>
      </c>
      <c r="AN31" s="3">
        <v>14.76</v>
      </c>
      <c r="AO31" s="3">
        <v>14.76</v>
      </c>
      <c r="AP31" s="3">
        <v>15.2028</v>
      </c>
      <c r="AQ31" s="3">
        <v>0</v>
      </c>
      <c r="AR31" s="3">
        <v>0</v>
      </c>
      <c r="AS31" s="3">
        <v>14.76</v>
      </c>
    </row>
    <row r="32" spans="1:45" s="10" customFormat="1" x14ac:dyDescent="0.35">
      <c r="A32" s="4" t="s">
        <v>39</v>
      </c>
      <c r="B32" s="4"/>
      <c r="C32" s="4">
        <v>97012</v>
      </c>
      <c r="D32" s="4" t="s">
        <v>10</v>
      </c>
      <c r="E32" s="4" t="s">
        <v>216</v>
      </c>
      <c r="F32" s="3">
        <v>30</v>
      </c>
      <c r="G32" s="3">
        <v>30</v>
      </c>
      <c r="H32" s="3">
        <v>0</v>
      </c>
      <c r="I32" s="3">
        <v>15.5633</v>
      </c>
      <c r="J32" s="3">
        <v>15.11</v>
      </c>
      <c r="K32" s="3">
        <v>15.11</v>
      </c>
      <c r="L32" s="3">
        <v>15.11</v>
      </c>
      <c r="M32" s="3">
        <v>15.11</v>
      </c>
      <c r="N32" s="3">
        <v>15.11</v>
      </c>
      <c r="O32" s="3">
        <v>15.11</v>
      </c>
      <c r="P32" s="3">
        <v>15.11</v>
      </c>
      <c r="Q32" s="3">
        <v>15.11</v>
      </c>
      <c r="R32" s="3">
        <v>15.11</v>
      </c>
      <c r="S32" s="3">
        <v>15.11</v>
      </c>
      <c r="T32" s="3">
        <v>15.11</v>
      </c>
      <c r="U32" s="3">
        <v>15.11</v>
      </c>
      <c r="V32" s="3">
        <v>15.11</v>
      </c>
      <c r="W32" s="3">
        <v>15.11</v>
      </c>
      <c r="X32" s="3">
        <v>15.11</v>
      </c>
      <c r="Y32" s="3">
        <v>15.11</v>
      </c>
      <c r="Z32" s="3">
        <v>0</v>
      </c>
      <c r="AA32" s="3">
        <v>15.11</v>
      </c>
      <c r="AB32" s="3">
        <v>15.11</v>
      </c>
      <c r="AC32" s="3">
        <v>15.11</v>
      </c>
      <c r="AD32" s="3">
        <v>15.11</v>
      </c>
      <c r="AE32" s="3">
        <v>15.11</v>
      </c>
      <c r="AF32" s="3">
        <v>15.11</v>
      </c>
      <c r="AG32" s="3">
        <v>15.11</v>
      </c>
      <c r="AH32" s="3">
        <v>0</v>
      </c>
      <c r="AI32" s="3">
        <v>0</v>
      </c>
      <c r="AJ32" s="3">
        <v>15.11</v>
      </c>
      <c r="AK32" s="3">
        <v>15.11</v>
      </c>
      <c r="AL32" s="3">
        <v>15.11</v>
      </c>
      <c r="AM32" s="3">
        <v>15.11</v>
      </c>
      <c r="AN32" s="3">
        <v>15.11</v>
      </c>
      <c r="AO32" s="3">
        <v>15.11</v>
      </c>
      <c r="AP32" s="3">
        <v>15.5633</v>
      </c>
      <c r="AQ32" s="3">
        <v>0</v>
      </c>
      <c r="AR32" s="3">
        <v>0</v>
      </c>
      <c r="AS32" s="3">
        <v>15.11</v>
      </c>
    </row>
    <row r="33" spans="1:45" s="10" customFormat="1" x14ac:dyDescent="0.35">
      <c r="A33" s="4" t="s">
        <v>80</v>
      </c>
      <c r="B33" s="4"/>
      <c r="C33" s="4">
        <v>97150</v>
      </c>
      <c r="D33" s="4" t="s">
        <v>40</v>
      </c>
      <c r="E33" s="4" t="s">
        <v>191</v>
      </c>
      <c r="F33" s="3">
        <v>36</v>
      </c>
      <c r="G33" s="3">
        <v>36</v>
      </c>
      <c r="H33" s="3">
        <v>0</v>
      </c>
      <c r="I33" s="3">
        <v>18.818100000000001</v>
      </c>
      <c r="J33" s="3">
        <v>18.27</v>
      </c>
      <c r="K33" s="3">
        <v>18.27</v>
      </c>
      <c r="L33" s="3">
        <v>18.27</v>
      </c>
      <c r="M33" s="3">
        <v>18.27</v>
      </c>
      <c r="N33" s="3">
        <v>18.27</v>
      </c>
      <c r="O33" s="3">
        <v>18.27</v>
      </c>
      <c r="P33" s="3">
        <v>18.27</v>
      </c>
      <c r="Q33" s="3">
        <v>18.27</v>
      </c>
      <c r="R33" s="3">
        <v>18.27</v>
      </c>
      <c r="S33" s="3">
        <v>18.27</v>
      </c>
      <c r="T33" s="3">
        <v>18.27</v>
      </c>
      <c r="U33" s="3">
        <v>18.27</v>
      </c>
      <c r="V33" s="3">
        <v>18.27</v>
      </c>
      <c r="W33" s="3">
        <v>18.27</v>
      </c>
      <c r="X33" s="3">
        <v>18.27</v>
      </c>
      <c r="Y33" s="3">
        <v>18.27</v>
      </c>
      <c r="Z33" s="3">
        <v>0</v>
      </c>
      <c r="AA33" s="3">
        <v>18.27</v>
      </c>
      <c r="AB33" s="3">
        <v>18.27</v>
      </c>
      <c r="AC33" s="3">
        <v>18.27</v>
      </c>
      <c r="AD33" s="3">
        <v>18.27</v>
      </c>
      <c r="AE33" s="3">
        <v>18.27</v>
      </c>
      <c r="AF33" s="3">
        <v>18.27</v>
      </c>
      <c r="AG33" s="3">
        <v>18.27</v>
      </c>
      <c r="AH33" s="3">
        <v>0</v>
      </c>
      <c r="AI33" s="3">
        <v>0</v>
      </c>
      <c r="AJ33" s="3">
        <v>18.27</v>
      </c>
      <c r="AK33" s="3">
        <v>18.27</v>
      </c>
      <c r="AL33" s="3">
        <v>18.27</v>
      </c>
      <c r="AM33" s="3">
        <v>18.27</v>
      </c>
      <c r="AN33" s="3">
        <v>18.27</v>
      </c>
      <c r="AO33" s="3">
        <v>18.27</v>
      </c>
      <c r="AP33" s="3">
        <v>18.818100000000001</v>
      </c>
      <c r="AQ33" s="3">
        <v>0</v>
      </c>
      <c r="AR33" s="3">
        <v>0</v>
      </c>
      <c r="AS33" s="3">
        <v>18.27</v>
      </c>
    </row>
    <row r="34" spans="1:45" s="10" customFormat="1" x14ac:dyDescent="0.35">
      <c r="A34" s="4" t="s">
        <v>79</v>
      </c>
      <c r="B34" s="4"/>
      <c r="C34" s="4">
        <v>97150</v>
      </c>
      <c r="D34" s="4" t="s">
        <v>23</v>
      </c>
      <c r="E34" s="4" t="s">
        <v>192</v>
      </c>
      <c r="F34" s="3">
        <v>38</v>
      </c>
      <c r="G34" s="3">
        <v>38</v>
      </c>
      <c r="H34" s="3">
        <v>0</v>
      </c>
      <c r="I34" s="3">
        <v>18.818100000000001</v>
      </c>
      <c r="J34" s="3">
        <v>18.27</v>
      </c>
      <c r="K34" s="3">
        <v>18.27</v>
      </c>
      <c r="L34" s="3">
        <v>18.27</v>
      </c>
      <c r="M34" s="3">
        <v>18.27</v>
      </c>
      <c r="N34" s="3">
        <v>18.27</v>
      </c>
      <c r="O34" s="3">
        <v>18.27</v>
      </c>
      <c r="P34" s="3">
        <v>18.27</v>
      </c>
      <c r="Q34" s="3">
        <v>18.27</v>
      </c>
      <c r="R34" s="3">
        <v>18.27</v>
      </c>
      <c r="S34" s="3">
        <v>18.27</v>
      </c>
      <c r="T34" s="3">
        <v>18.27</v>
      </c>
      <c r="U34" s="3">
        <v>18.27</v>
      </c>
      <c r="V34" s="3">
        <v>18.27</v>
      </c>
      <c r="W34" s="3">
        <v>18.27</v>
      </c>
      <c r="X34" s="3">
        <v>18.27</v>
      </c>
      <c r="Y34" s="3">
        <v>18.27</v>
      </c>
      <c r="Z34" s="3">
        <v>0</v>
      </c>
      <c r="AA34" s="3">
        <v>18.27</v>
      </c>
      <c r="AB34" s="3">
        <v>18.27</v>
      </c>
      <c r="AC34" s="3">
        <v>18.27</v>
      </c>
      <c r="AD34" s="3">
        <v>18.27</v>
      </c>
      <c r="AE34" s="3">
        <v>18.27</v>
      </c>
      <c r="AF34" s="3">
        <v>18.27</v>
      </c>
      <c r="AG34" s="3">
        <v>18.27</v>
      </c>
      <c r="AH34" s="3">
        <v>0</v>
      </c>
      <c r="AI34" s="3">
        <v>0</v>
      </c>
      <c r="AJ34" s="3">
        <v>18.27</v>
      </c>
      <c r="AK34" s="3">
        <v>18.27</v>
      </c>
      <c r="AL34" s="3">
        <v>18.27</v>
      </c>
      <c r="AM34" s="3">
        <v>18.27</v>
      </c>
      <c r="AN34" s="3">
        <v>18.27</v>
      </c>
      <c r="AO34" s="3">
        <v>18.27</v>
      </c>
      <c r="AP34" s="3">
        <v>18.818100000000001</v>
      </c>
      <c r="AQ34" s="3">
        <v>0</v>
      </c>
      <c r="AR34" s="3">
        <v>0</v>
      </c>
      <c r="AS34" s="3">
        <v>18.27</v>
      </c>
    </row>
    <row r="35" spans="1:45" s="10" customFormat="1" x14ac:dyDescent="0.35">
      <c r="A35" s="4" t="s">
        <v>78</v>
      </c>
      <c r="B35" s="4"/>
      <c r="C35" s="4">
        <v>97150</v>
      </c>
      <c r="D35" s="4" t="s">
        <v>10</v>
      </c>
      <c r="E35" s="4" t="s">
        <v>193</v>
      </c>
      <c r="F35" s="3">
        <v>38</v>
      </c>
      <c r="G35" s="3">
        <v>38</v>
      </c>
      <c r="H35" s="3">
        <v>0</v>
      </c>
      <c r="I35" s="3">
        <v>18.818100000000001</v>
      </c>
      <c r="J35" s="3">
        <v>18.27</v>
      </c>
      <c r="K35" s="3">
        <v>18.27</v>
      </c>
      <c r="L35" s="3">
        <v>18.27</v>
      </c>
      <c r="M35" s="3">
        <v>18.27</v>
      </c>
      <c r="N35" s="3">
        <v>18.27</v>
      </c>
      <c r="O35" s="3">
        <v>18.27</v>
      </c>
      <c r="P35" s="3">
        <v>18.27</v>
      </c>
      <c r="Q35" s="3">
        <v>18.27</v>
      </c>
      <c r="R35" s="3">
        <v>18.27</v>
      </c>
      <c r="S35" s="3">
        <v>18.27</v>
      </c>
      <c r="T35" s="3">
        <v>18.27</v>
      </c>
      <c r="U35" s="3">
        <v>18.27</v>
      </c>
      <c r="V35" s="3">
        <v>18.27</v>
      </c>
      <c r="W35" s="3">
        <v>18.27</v>
      </c>
      <c r="X35" s="3">
        <v>18.27</v>
      </c>
      <c r="Y35" s="3">
        <v>18.27</v>
      </c>
      <c r="Z35" s="3">
        <v>0</v>
      </c>
      <c r="AA35" s="3">
        <v>18.27</v>
      </c>
      <c r="AB35" s="3">
        <v>18.27</v>
      </c>
      <c r="AC35" s="3">
        <v>18.27</v>
      </c>
      <c r="AD35" s="3">
        <v>18.27</v>
      </c>
      <c r="AE35" s="3">
        <v>18.27</v>
      </c>
      <c r="AF35" s="3">
        <v>18.27</v>
      </c>
      <c r="AG35" s="3">
        <v>18.27</v>
      </c>
      <c r="AH35" s="3">
        <v>0</v>
      </c>
      <c r="AI35" s="3">
        <v>0</v>
      </c>
      <c r="AJ35" s="3">
        <v>18.27</v>
      </c>
      <c r="AK35" s="3">
        <v>18.27</v>
      </c>
      <c r="AL35" s="3">
        <v>18.27</v>
      </c>
      <c r="AM35" s="3">
        <v>18.27</v>
      </c>
      <c r="AN35" s="3">
        <v>18.27</v>
      </c>
      <c r="AO35" s="3">
        <v>18.27</v>
      </c>
      <c r="AP35" s="3">
        <v>18.818100000000001</v>
      </c>
      <c r="AQ35" s="3">
        <v>0</v>
      </c>
      <c r="AR35" s="3">
        <v>0</v>
      </c>
      <c r="AS35" s="3">
        <v>18.27</v>
      </c>
    </row>
    <row r="36" spans="1:45" s="10" customFormat="1" x14ac:dyDescent="0.35">
      <c r="A36" s="4" t="s">
        <v>106</v>
      </c>
      <c r="B36" s="4"/>
      <c r="C36" s="4">
        <v>97129</v>
      </c>
      <c r="D36" s="4" t="s">
        <v>40</v>
      </c>
      <c r="E36" s="4" t="s">
        <v>168</v>
      </c>
      <c r="F36" s="3">
        <v>50</v>
      </c>
      <c r="G36" s="3">
        <v>50</v>
      </c>
      <c r="H36" s="3">
        <v>0</v>
      </c>
      <c r="I36" s="3">
        <v>24.750900000000001</v>
      </c>
      <c r="J36" s="3">
        <v>24.03</v>
      </c>
      <c r="K36" s="3">
        <v>24.03</v>
      </c>
      <c r="L36" s="3">
        <v>24.03</v>
      </c>
      <c r="M36" s="3">
        <v>24.03</v>
      </c>
      <c r="N36" s="3">
        <v>24.03</v>
      </c>
      <c r="O36" s="3">
        <v>24.03</v>
      </c>
      <c r="P36" s="3">
        <v>24.03</v>
      </c>
      <c r="Q36" s="3">
        <v>24.03</v>
      </c>
      <c r="R36" s="3">
        <v>24.03</v>
      </c>
      <c r="S36" s="3">
        <v>24.03</v>
      </c>
      <c r="T36" s="3">
        <v>24.03</v>
      </c>
      <c r="U36" s="3">
        <v>24.03</v>
      </c>
      <c r="V36" s="3">
        <v>24.03</v>
      </c>
      <c r="W36" s="3">
        <v>24.03</v>
      </c>
      <c r="X36" s="3">
        <v>24.03</v>
      </c>
      <c r="Y36" s="3">
        <v>24.03</v>
      </c>
      <c r="Z36" s="3">
        <v>0</v>
      </c>
      <c r="AA36" s="3">
        <v>24.03</v>
      </c>
      <c r="AB36" s="3">
        <v>24.03</v>
      </c>
      <c r="AC36" s="3">
        <v>24.03</v>
      </c>
      <c r="AD36" s="3">
        <v>24.03</v>
      </c>
      <c r="AE36" s="3">
        <v>24.03</v>
      </c>
      <c r="AF36" s="3">
        <v>24.03</v>
      </c>
      <c r="AG36" s="3">
        <v>24.03</v>
      </c>
      <c r="AH36" s="3">
        <v>0</v>
      </c>
      <c r="AI36" s="3">
        <v>0</v>
      </c>
      <c r="AJ36" s="3">
        <v>24.03</v>
      </c>
      <c r="AK36" s="3">
        <v>24.03</v>
      </c>
      <c r="AL36" s="3">
        <v>24.03</v>
      </c>
      <c r="AM36" s="3">
        <v>24.03</v>
      </c>
      <c r="AN36" s="3">
        <v>24.03</v>
      </c>
      <c r="AO36" s="3">
        <v>24.03</v>
      </c>
      <c r="AP36" s="3">
        <v>24.750900000000001</v>
      </c>
      <c r="AQ36" s="3">
        <v>0</v>
      </c>
      <c r="AR36" s="3">
        <v>0</v>
      </c>
      <c r="AS36" s="3">
        <v>24.03</v>
      </c>
    </row>
    <row r="37" spans="1:45" s="10" customFormat="1" x14ac:dyDescent="0.35">
      <c r="A37" s="4" t="s">
        <v>95</v>
      </c>
      <c r="B37" s="4"/>
      <c r="C37" s="4">
        <v>97129</v>
      </c>
      <c r="D37" s="4" t="s">
        <v>23</v>
      </c>
      <c r="E37" s="4" t="s">
        <v>178</v>
      </c>
      <c r="F37" s="3">
        <v>50</v>
      </c>
      <c r="G37" s="3">
        <v>50</v>
      </c>
      <c r="H37" s="3">
        <v>0</v>
      </c>
      <c r="I37" s="3">
        <v>24.750900000000001</v>
      </c>
      <c r="J37" s="3">
        <v>24.03</v>
      </c>
      <c r="K37" s="3">
        <v>24.03</v>
      </c>
      <c r="L37" s="3">
        <v>24.03</v>
      </c>
      <c r="M37" s="3">
        <v>24.03</v>
      </c>
      <c r="N37" s="3">
        <v>24.03</v>
      </c>
      <c r="O37" s="3">
        <v>24.03</v>
      </c>
      <c r="P37" s="3">
        <v>24.03</v>
      </c>
      <c r="Q37" s="3">
        <v>24.03</v>
      </c>
      <c r="R37" s="3">
        <v>24.03</v>
      </c>
      <c r="S37" s="3">
        <v>24.03</v>
      </c>
      <c r="T37" s="3">
        <v>24.03</v>
      </c>
      <c r="U37" s="3">
        <v>24.03</v>
      </c>
      <c r="V37" s="3">
        <v>24.03</v>
      </c>
      <c r="W37" s="3">
        <v>24.03</v>
      </c>
      <c r="X37" s="3">
        <v>24.03</v>
      </c>
      <c r="Y37" s="3">
        <v>24.03</v>
      </c>
      <c r="Z37" s="3">
        <v>0</v>
      </c>
      <c r="AA37" s="3">
        <v>24.03</v>
      </c>
      <c r="AB37" s="3">
        <v>24.03</v>
      </c>
      <c r="AC37" s="3">
        <v>24.03</v>
      </c>
      <c r="AD37" s="3">
        <v>24.03</v>
      </c>
      <c r="AE37" s="3">
        <v>24.03</v>
      </c>
      <c r="AF37" s="3">
        <v>24.03</v>
      </c>
      <c r="AG37" s="3">
        <v>24.03</v>
      </c>
      <c r="AH37" s="3">
        <v>0</v>
      </c>
      <c r="AI37" s="3">
        <v>0</v>
      </c>
      <c r="AJ37" s="3">
        <v>24.03</v>
      </c>
      <c r="AK37" s="3">
        <v>24.03</v>
      </c>
      <c r="AL37" s="3">
        <v>24.03</v>
      </c>
      <c r="AM37" s="3">
        <v>24.03</v>
      </c>
      <c r="AN37" s="3">
        <v>24.03</v>
      </c>
      <c r="AO37" s="3">
        <v>24.03</v>
      </c>
      <c r="AP37" s="3">
        <v>24.750900000000001</v>
      </c>
      <c r="AQ37" s="3">
        <v>0</v>
      </c>
      <c r="AR37" s="3">
        <v>0</v>
      </c>
      <c r="AS37" s="3">
        <v>24.03</v>
      </c>
    </row>
    <row r="38" spans="1:45" s="10" customFormat="1" x14ac:dyDescent="0.35">
      <c r="A38" s="4" t="s">
        <v>77</v>
      </c>
      <c r="B38" s="4"/>
      <c r="C38" s="4">
        <v>97140</v>
      </c>
      <c r="D38" s="4" t="s">
        <v>23</v>
      </c>
      <c r="E38" s="4" t="s">
        <v>31</v>
      </c>
      <c r="F38" s="3">
        <v>54</v>
      </c>
      <c r="G38" s="3">
        <v>54</v>
      </c>
      <c r="H38" s="3">
        <v>0</v>
      </c>
      <c r="I38" s="3">
        <v>28.870900000000002</v>
      </c>
      <c r="J38" s="3">
        <v>28.03</v>
      </c>
      <c r="K38" s="3">
        <v>28.03</v>
      </c>
      <c r="L38" s="3">
        <v>28.03</v>
      </c>
      <c r="M38" s="3">
        <v>28.03</v>
      </c>
      <c r="N38" s="3">
        <v>28.03</v>
      </c>
      <c r="O38" s="3">
        <v>28.03</v>
      </c>
      <c r="P38" s="3">
        <v>28.03</v>
      </c>
      <c r="Q38" s="3">
        <v>28.03</v>
      </c>
      <c r="R38" s="3">
        <v>28.03</v>
      </c>
      <c r="S38" s="3">
        <v>28.03</v>
      </c>
      <c r="T38" s="3">
        <v>28.03</v>
      </c>
      <c r="U38" s="3">
        <v>28.03</v>
      </c>
      <c r="V38" s="3">
        <v>28.03</v>
      </c>
      <c r="W38" s="3">
        <v>28.03</v>
      </c>
      <c r="X38" s="3">
        <v>28.03</v>
      </c>
      <c r="Y38" s="3">
        <v>28.03</v>
      </c>
      <c r="Z38" s="3">
        <v>0</v>
      </c>
      <c r="AA38" s="3">
        <v>28.03</v>
      </c>
      <c r="AB38" s="3">
        <v>28.03</v>
      </c>
      <c r="AC38" s="3">
        <v>28.03</v>
      </c>
      <c r="AD38" s="3">
        <v>28.03</v>
      </c>
      <c r="AE38" s="3">
        <v>28.03</v>
      </c>
      <c r="AF38" s="3">
        <v>28.03</v>
      </c>
      <c r="AG38" s="3">
        <v>28.03</v>
      </c>
      <c r="AH38" s="3">
        <v>0</v>
      </c>
      <c r="AI38" s="3">
        <v>0</v>
      </c>
      <c r="AJ38" s="3">
        <v>28.03</v>
      </c>
      <c r="AK38" s="3">
        <v>28.03</v>
      </c>
      <c r="AL38" s="3">
        <v>28.03</v>
      </c>
      <c r="AM38" s="3">
        <v>28.03</v>
      </c>
      <c r="AN38" s="3">
        <v>28.03</v>
      </c>
      <c r="AO38" s="3">
        <v>28.03</v>
      </c>
      <c r="AP38" s="3">
        <v>28.870900000000002</v>
      </c>
      <c r="AQ38" s="3">
        <v>0</v>
      </c>
      <c r="AR38" s="3">
        <v>0</v>
      </c>
      <c r="AS38" s="3">
        <v>28.03</v>
      </c>
    </row>
    <row r="39" spans="1:45" s="10" customFormat="1" x14ac:dyDescent="0.35">
      <c r="A39" s="4" t="s">
        <v>76</v>
      </c>
      <c r="B39" s="4"/>
      <c r="C39" s="4">
        <v>97124</v>
      </c>
      <c r="D39" s="4" t="s">
        <v>23</v>
      </c>
      <c r="E39" s="4" t="s">
        <v>194</v>
      </c>
      <c r="F39" s="3">
        <v>46</v>
      </c>
      <c r="G39" s="3">
        <v>46</v>
      </c>
      <c r="H39" s="3">
        <v>0</v>
      </c>
      <c r="I39" s="3">
        <v>29.890599999999999</v>
      </c>
      <c r="J39" s="3">
        <v>29.02</v>
      </c>
      <c r="K39" s="3">
        <v>29.02</v>
      </c>
      <c r="L39" s="3">
        <v>29.02</v>
      </c>
      <c r="M39" s="3">
        <v>29.02</v>
      </c>
      <c r="N39" s="3">
        <v>29.02</v>
      </c>
      <c r="O39" s="3">
        <v>29.02</v>
      </c>
      <c r="P39" s="3">
        <v>29.02</v>
      </c>
      <c r="Q39" s="3">
        <v>29.02</v>
      </c>
      <c r="R39" s="3">
        <v>29.02</v>
      </c>
      <c r="S39" s="3">
        <v>29.02</v>
      </c>
      <c r="T39" s="3">
        <v>29.02</v>
      </c>
      <c r="U39" s="3">
        <v>29.02</v>
      </c>
      <c r="V39" s="3">
        <v>29.02</v>
      </c>
      <c r="W39" s="3">
        <v>29.02</v>
      </c>
      <c r="X39" s="3">
        <v>29.02</v>
      </c>
      <c r="Y39" s="3">
        <v>29.02</v>
      </c>
      <c r="Z39" s="3">
        <v>0</v>
      </c>
      <c r="AA39" s="3">
        <v>29.02</v>
      </c>
      <c r="AB39" s="3">
        <v>29.02</v>
      </c>
      <c r="AC39" s="3">
        <v>29.02</v>
      </c>
      <c r="AD39" s="3">
        <v>29.02</v>
      </c>
      <c r="AE39" s="3">
        <v>29.02</v>
      </c>
      <c r="AF39" s="3">
        <v>29.02</v>
      </c>
      <c r="AG39" s="3">
        <v>29.02</v>
      </c>
      <c r="AH39" s="3">
        <v>0</v>
      </c>
      <c r="AI39" s="3">
        <v>0</v>
      </c>
      <c r="AJ39" s="3">
        <v>29.02</v>
      </c>
      <c r="AK39" s="3">
        <v>29.02</v>
      </c>
      <c r="AL39" s="3">
        <v>29.02</v>
      </c>
      <c r="AM39" s="3">
        <v>29.02</v>
      </c>
      <c r="AN39" s="3">
        <v>29.02</v>
      </c>
      <c r="AO39" s="3">
        <v>29.02</v>
      </c>
      <c r="AP39" s="3">
        <v>29.890599999999999</v>
      </c>
      <c r="AQ39" s="3">
        <v>0</v>
      </c>
      <c r="AR39" s="3">
        <v>0</v>
      </c>
      <c r="AS39" s="3">
        <v>29.02</v>
      </c>
    </row>
    <row r="40" spans="1:45" s="10" customFormat="1" x14ac:dyDescent="0.35">
      <c r="A40" s="4" t="s">
        <v>75</v>
      </c>
      <c r="B40" s="4"/>
      <c r="C40" s="4">
        <v>97124</v>
      </c>
      <c r="D40" s="4" t="s">
        <v>10</v>
      </c>
      <c r="E40" s="4" t="s">
        <v>194</v>
      </c>
      <c r="F40" s="3">
        <v>46</v>
      </c>
      <c r="G40" s="3">
        <v>46</v>
      </c>
      <c r="H40" s="3">
        <v>0</v>
      </c>
      <c r="I40" s="3">
        <v>29.890599999999999</v>
      </c>
      <c r="J40" s="3">
        <v>29.02</v>
      </c>
      <c r="K40" s="3">
        <v>29.02</v>
      </c>
      <c r="L40" s="3">
        <v>29.02</v>
      </c>
      <c r="M40" s="3">
        <v>29.02</v>
      </c>
      <c r="N40" s="3">
        <v>29.02</v>
      </c>
      <c r="O40" s="3">
        <v>29.02</v>
      </c>
      <c r="P40" s="3">
        <v>29.02</v>
      </c>
      <c r="Q40" s="3">
        <v>29.02</v>
      </c>
      <c r="R40" s="3">
        <v>29.02</v>
      </c>
      <c r="S40" s="3">
        <v>29.02</v>
      </c>
      <c r="T40" s="3">
        <v>29.02</v>
      </c>
      <c r="U40" s="3">
        <v>29.02</v>
      </c>
      <c r="V40" s="3">
        <v>29.02</v>
      </c>
      <c r="W40" s="3">
        <v>29.02</v>
      </c>
      <c r="X40" s="3">
        <v>29.02</v>
      </c>
      <c r="Y40" s="3">
        <v>29.02</v>
      </c>
      <c r="Z40" s="3">
        <v>0</v>
      </c>
      <c r="AA40" s="3">
        <v>29.02</v>
      </c>
      <c r="AB40" s="3">
        <v>29.02</v>
      </c>
      <c r="AC40" s="3">
        <v>29.02</v>
      </c>
      <c r="AD40" s="3">
        <v>29.02</v>
      </c>
      <c r="AE40" s="3">
        <v>29.02</v>
      </c>
      <c r="AF40" s="3">
        <v>29.02</v>
      </c>
      <c r="AG40" s="3">
        <v>29.02</v>
      </c>
      <c r="AH40" s="3">
        <v>0</v>
      </c>
      <c r="AI40" s="3">
        <v>0</v>
      </c>
      <c r="AJ40" s="3">
        <v>29.02</v>
      </c>
      <c r="AK40" s="3">
        <v>29.02</v>
      </c>
      <c r="AL40" s="3">
        <v>29.02</v>
      </c>
      <c r="AM40" s="3">
        <v>29.02</v>
      </c>
      <c r="AN40" s="3">
        <v>29.02</v>
      </c>
      <c r="AO40" s="3">
        <v>29.02</v>
      </c>
      <c r="AP40" s="3">
        <v>29.890599999999999</v>
      </c>
      <c r="AQ40" s="3">
        <v>0</v>
      </c>
      <c r="AR40" s="3">
        <v>0</v>
      </c>
      <c r="AS40" s="3">
        <v>29.02</v>
      </c>
    </row>
    <row r="41" spans="1:45" s="10" customFormat="1" x14ac:dyDescent="0.35">
      <c r="A41" s="4" t="s">
        <v>81</v>
      </c>
      <c r="B41" s="4"/>
      <c r="C41" s="4">
        <v>97116</v>
      </c>
      <c r="D41" s="4" t="s">
        <v>23</v>
      </c>
      <c r="E41" s="4" t="s">
        <v>190</v>
      </c>
      <c r="F41" s="3">
        <v>50</v>
      </c>
      <c r="G41" s="3">
        <v>50</v>
      </c>
      <c r="H41" s="3">
        <v>0</v>
      </c>
      <c r="I41" s="3">
        <v>31.033899999999999</v>
      </c>
      <c r="J41" s="3">
        <v>30.13</v>
      </c>
      <c r="K41" s="3">
        <v>30.13</v>
      </c>
      <c r="L41" s="3">
        <v>30.13</v>
      </c>
      <c r="M41" s="3">
        <v>30.13</v>
      </c>
      <c r="N41" s="3">
        <v>30.13</v>
      </c>
      <c r="O41" s="3">
        <v>30.13</v>
      </c>
      <c r="P41" s="3">
        <v>30.13</v>
      </c>
      <c r="Q41" s="3">
        <v>30.13</v>
      </c>
      <c r="R41" s="3">
        <v>30.13</v>
      </c>
      <c r="S41" s="3">
        <v>30.13</v>
      </c>
      <c r="T41" s="3">
        <v>30.13</v>
      </c>
      <c r="U41" s="3">
        <v>30.13</v>
      </c>
      <c r="V41" s="3">
        <v>30.13</v>
      </c>
      <c r="W41" s="3">
        <v>30.13</v>
      </c>
      <c r="X41" s="3">
        <v>30.13</v>
      </c>
      <c r="Y41" s="3">
        <v>30.13</v>
      </c>
      <c r="Z41" s="3">
        <v>0</v>
      </c>
      <c r="AA41" s="3">
        <v>30.13</v>
      </c>
      <c r="AB41" s="3">
        <v>30.13</v>
      </c>
      <c r="AC41" s="3">
        <v>30.13</v>
      </c>
      <c r="AD41" s="3">
        <v>30.13</v>
      </c>
      <c r="AE41" s="3">
        <v>30.13</v>
      </c>
      <c r="AF41" s="3">
        <v>30.13</v>
      </c>
      <c r="AG41" s="3">
        <v>30.13</v>
      </c>
      <c r="AH41" s="3">
        <v>0</v>
      </c>
      <c r="AI41" s="3">
        <v>0</v>
      </c>
      <c r="AJ41" s="3">
        <v>30.13</v>
      </c>
      <c r="AK41" s="3">
        <v>30.13</v>
      </c>
      <c r="AL41" s="3">
        <v>30.13</v>
      </c>
      <c r="AM41" s="3">
        <v>30.13</v>
      </c>
      <c r="AN41" s="3">
        <v>30.13</v>
      </c>
      <c r="AO41" s="3">
        <v>30.13</v>
      </c>
      <c r="AP41" s="3">
        <v>31.033899999999999</v>
      </c>
      <c r="AQ41" s="3">
        <v>0</v>
      </c>
      <c r="AR41" s="3">
        <v>0</v>
      </c>
      <c r="AS41" s="3">
        <v>30.13</v>
      </c>
    </row>
    <row r="42" spans="1:45" s="10" customFormat="1" x14ac:dyDescent="0.35">
      <c r="A42" s="4" t="s">
        <v>42</v>
      </c>
      <c r="B42" s="4"/>
      <c r="C42" s="4">
        <v>97110</v>
      </c>
      <c r="D42" s="4" t="s">
        <v>23</v>
      </c>
      <c r="E42" s="4" t="s">
        <v>9</v>
      </c>
      <c r="F42" s="3">
        <v>56</v>
      </c>
      <c r="G42" s="3">
        <v>56</v>
      </c>
      <c r="H42" s="3">
        <v>0</v>
      </c>
      <c r="I42" s="3">
        <v>31.3841</v>
      </c>
      <c r="J42" s="3">
        <v>30.47</v>
      </c>
      <c r="K42" s="3">
        <v>30.47</v>
      </c>
      <c r="L42" s="3">
        <v>30.47</v>
      </c>
      <c r="M42" s="3">
        <v>30.47</v>
      </c>
      <c r="N42" s="3">
        <v>30.47</v>
      </c>
      <c r="O42" s="3">
        <v>30.47</v>
      </c>
      <c r="P42" s="3">
        <v>30.47</v>
      </c>
      <c r="Q42" s="3">
        <v>30.47</v>
      </c>
      <c r="R42" s="3">
        <v>30.47</v>
      </c>
      <c r="S42" s="3">
        <v>30.47</v>
      </c>
      <c r="T42" s="3">
        <v>30.47</v>
      </c>
      <c r="U42" s="3">
        <v>30.47</v>
      </c>
      <c r="V42" s="3">
        <v>30.47</v>
      </c>
      <c r="W42" s="3">
        <v>30.47</v>
      </c>
      <c r="X42" s="3">
        <v>30.47</v>
      </c>
      <c r="Y42" s="3">
        <v>30.47</v>
      </c>
      <c r="Z42" s="3">
        <v>0</v>
      </c>
      <c r="AA42" s="3">
        <v>30.47</v>
      </c>
      <c r="AB42" s="3">
        <v>30.47</v>
      </c>
      <c r="AC42" s="3">
        <v>30.47</v>
      </c>
      <c r="AD42" s="3">
        <v>30.47</v>
      </c>
      <c r="AE42" s="3">
        <v>30.47</v>
      </c>
      <c r="AF42" s="3">
        <v>30.47</v>
      </c>
      <c r="AG42" s="3">
        <v>30.47</v>
      </c>
      <c r="AH42" s="3">
        <v>0</v>
      </c>
      <c r="AI42" s="3">
        <v>0</v>
      </c>
      <c r="AJ42" s="3">
        <v>30.47</v>
      </c>
      <c r="AK42" s="3">
        <v>30.47</v>
      </c>
      <c r="AL42" s="3">
        <v>30.47</v>
      </c>
      <c r="AM42" s="3">
        <v>30.47</v>
      </c>
      <c r="AN42" s="3">
        <v>30.47</v>
      </c>
      <c r="AO42" s="3">
        <v>30.47</v>
      </c>
      <c r="AP42" s="3">
        <v>31.3841</v>
      </c>
      <c r="AQ42" s="3">
        <v>0</v>
      </c>
      <c r="AR42" s="3">
        <v>0</v>
      </c>
      <c r="AS42" s="3">
        <v>30.47</v>
      </c>
    </row>
    <row r="43" spans="1:45" s="10" customFormat="1" x14ac:dyDescent="0.35">
      <c r="A43" s="4" t="s">
        <v>41</v>
      </c>
      <c r="B43" s="4"/>
      <c r="C43" s="4">
        <v>97110</v>
      </c>
      <c r="D43" s="4" t="s">
        <v>40</v>
      </c>
      <c r="E43" s="4" t="s">
        <v>215</v>
      </c>
      <c r="F43" s="3">
        <v>58</v>
      </c>
      <c r="G43" s="3">
        <v>58</v>
      </c>
      <c r="H43" s="3">
        <v>0</v>
      </c>
      <c r="I43" s="3">
        <v>31.3841</v>
      </c>
      <c r="J43" s="3">
        <v>30.47</v>
      </c>
      <c r="K43" s="3">
        <v>30.47</v>
      </c>
      <c r="L43" s="3">
        <v>30.47</v>
      </c>
      <c r="M43" s="3">
        <v>30.47</v>
      </c>
      <c r="N43" s="3">
        <v>30.47</v>
      </c>
      <c r="O43" s="3">
        <v>30.47</v>
      </c>
      <c r="P43" s="3">
        <v>30.47</v>
      </c>
      <c r="Q43" s="3">
        <v>30.47</v>
      </c>
      <c r="R43" s="3">
        <v>30.47</v>
      </c>
      <c r="S43" s="3">
        <v>30.47</v>
      </c>
      <c r="T43" s="3">
        <v>30.47</v>
      </c>
      <c r="U43" s="3">
        <v>30.47</v>
      </c>
      <c r="V43" s="3">
        <v>30.47</v>
      </c>
      <c r="W43" s="3">
        <v>30.47</v>
      </c>
      <c r="X43" s="3">
        <v>30.47</v>
      </c>
      <c r="Y43" s="3">
        <v>30.47</v>
      </c>
      <c r="Z43" s="3">
        <v>0</v>
      </c>
      <c r="AA43" s="3">
        <v>30.47</v>
      </c>
      <c r="AB43" s="3">
        <v>30.47</v>
      </c>
      <c r="AC43" s="3">
        <v>30.47</v>
      </c>
      <c r="AD43" s="3">
        <v>30.47</v>
      </c>
      <c r="AE43" s="3">
        <v>30.47</v>
      </c>
      <c r="AF43" s="3">
        <v>30.47</v>
      </c>
      <c r="AG43" s="3">
        <v>30.47</v>
      </c>
      <c r="AH43" s="3">
        <v>0</v>
      </c>
      <c r="AI43" s="3">
        <v>0</v>
      </c>
      <c r="AJ43" s="3">
        <v>30.47</v>
      </c>
      <c r="AK43" s="3">
        <v>30.47</v>
      </c>
      <c r="AL43" s="3">
        <v>30.47</v>
      </c>
      <c r="AM43" s="3">
        <v>30.47</v>
      </c>
      <c r="AN43" s="3">
        <v>30.47</v>
      </c>
      <c r="AO43" s="3">
        <v>30.47</v>
      </c>
      <c r="AP43" s="3">
        <v>31.3841</v>
      </c>
      <c r="AQ43" s="3">
        <v>0</v>
      </c>
      <c r="AR43" s="3">
        <v>0</v>
      </c>
      <c r="AS43" s="3">
        <v>30.47</v>
      </c>
    </row>
    <row r="44" spans="1:45" s="10" customFormat="1" x14ac:dyDescent="0.35">
      <c r="A44" s="4" t="s">
        <v>94</v>
      </c>
      <c r="B44" s="4"/>
      <c r="C44" s="4">
        <v>97537</v>
      </c>
      <c r="D44" s="4" t="s">
        <v>23</v>
      </c>
      <c r="E44" s="4" t="s">
        <v>179</v>
      </c>
      <c r="F44" s="3">
        <v>60</v>
      </c>
      <c r="G44" s="3">
        <v>60</v>
      </c>
      <c r="H44" s="3">
        <v>0</v>
      </c>
      <c r="I44" s="3">
        <v>33.557400000000001</v>
      </c>
      <c r="J44" s="3">
        <v>32.58</v>
      </c>
      <c r="K44" s="3">
        <v>32.58</v>
      </c>
      <c r="L44" s="3">
        <v>32.58</v>
      </c>
      <c r="M44" s="3">
        <v>32.58</v>
      </c>
      <c r="N44" s="3">
        <v>32.58</v>
      </c>
      <c r="O44" s="3">
        <v>32.58</v>
      </c>
      <c r="P44" s="3">
        <v>32.58</v>
      </c>
      <c r="Q44" s="3">
        <v>32.58</v>
      </c>
      <c r="R44" s="3">
        <v>32.58</v>
      </c>
      <c r="S44" s="3">
        <v>32.58</v>
      </c>
      <c r="T44" s="3">
        <v>32.58</v>
      </c>
      <c r="U44" s="3">
        <v>32.58</v>
      </c>
      <c r="V44" s="3">
        <v>32.58</v>
      </c>
      <c r="W44" s="3">
        <v>32.58</v>
      </c>
      <c r="X44" s="3">
        <v>32.58</v>
      </c>
      <c r="Y44" s="3">
        <v>32.58</v>
      </c>
      <c r="Z44" s="3">
        <v>0</v>
      </c>
      <c r="AA44" s="3">
        <v>32.58</v>
      </c>
      <c r="AB44" s="3">
        <v>32.58</v>
      </c>
      <c r="AC44" s="3">
        <v>32.58</v>
      </c>
      <c r="AD44" s="3">
        <v>32.58</v>
      </c>
      <c r="AE44" s="3">
        <v>32.58</v>
      </c>
      <c r="AF44" s="3">
        <v>32.58</v>
      </c>
      <c r="AG44" s="3">
        <v>32.58</v>
      </c>
      <c r="AH44" s="3">
        <v>0</v>
      </c>
      <c r="AI44" s="3">
        <v>0</v>
      </c>
      <c r="AJ44" s="3">
        <v>32.58</v>
      </c>
      <c r="AK44" s="3">
        <v>32.58</v>
      </c>
      <c r="AL44" s="3">
        <v>32.58</v>
      </c>
      <c r="AM44" s="3">
        <v>32.58</v>
      </c>
      <c r="AN44" s="3">
        <v>32.58</v>
      </c>
      <c r="AO44" s="3">
        <v>32.58</v>
      </c>
      <c r="AP44" s="3">
        <v>33.557400000000001</v>
      </c>
      <c r="AQ44" s="3">
        <v>0</v>
      </c>
      <c r="AR44" s="3">
        <v>0</v>
      </c>
      <c r="AS44" s="3">
        <v>32.58</v>
      </c>
    </row>
    <row r="45" spans="1:45" s="10" customFormat="1" x14ac:dyDescent="0.35">
      <c r="A45" s="4" t="s">
        <v>37</v>
      </c>
      <c r="B45" s="4"/>
      <c r="C45" s="4">
        <v>97542</v>
      </c>
      <c r="D45" s="4" t="s">
        <v>23</v>
      </c>
      <c r="E45" s="4" t="s">
        <v>218</v>
      </c>
      <c r="F45" s="3">
        <v>56</v>
      </c>
      <c r="G45" s="3">
        <v>56</v>
      </c>
      <c r="H45" s="3">
        <v>0</v>
      </c>
      <c r="I45" s="3">
        <v>33.917900000000003</v>
      </c>
      <c r="J45" s="3">
        <v>32.93</v>
      </c>
      <c r="K45" s="3">
        <v>32.93</v>
      </c>
      <c r="L45" s="3">
        <v>32.93</v>
      </c>
      <c r="M45" s="3">
        <v>32.93</v>
      </c>
      <c r="N45" s="3">
        <v>32.93</v>
      </c>
      <c r="O45" s="3">
        <v>32.93</v>
      </c>
      <c r="P45" s="3">
        <v>32.93</v>
      </c>
      <c r="Q45" s="3">
        <v>32.93</v>
      </c>
      <c r="R45" s="3">
        <v>32.93</v>
      </c>
      <c r="S45" s="3">
        <v>32.93</v>
      </c>
      <c r="T45" s="3">
        <v>32.93</v>
      </c>
      <c r="U45" s="3">
        <v>32.93</v>
      </c>
      <c r="V45" s="3">
        <v>32.93</v>
      </c>
      <c r="W45" s="3">
        <v>32.93</v>
      </c>
      <c r="X45" s="3">
        <v>32.93</v>
      </c>
      <c r="Y45" s="3">
        <v>32.93</v>
      </c>
      <c r="Z45" s="3">
        <v>0</v>
      </c>
      <c r="AA45" s="3">
        <v>32.93</v>
      </c>
      <c r="AB45" s="3">
        <v>32.93</v>
      </c>
      <c r="AC45" s="3">
        <v>32.93</v>
      </c>
      <c r="AD45" s="3">
        <v>32.93</v>
      </c>
      <c r="AE45" s="3">
        <v>32.93</v>
      </c>
      <c r="AF45" s="3">
        <v>32.93</v>
      </c>
      <c r="AG45" s="3">
        <v>32.93</v>
      </c>
      <c r="AH45" s="3">
        <v>0</v>
      </c>
      <c r="AI45" s="3">
        <v>0</v>
      </c>
      <c r="AJ45" s="3">
        <v>32.93</v>
      </c>
      <c r="AK45" s="3">
        <v>32.93</v>
      </c>
      <c r="AL45" s="3">
        <v>32.93</v>
      </c>
      <c r="AM45" s="3">
        <v>32.93</v>
      </c>
      <c r="AN45" s="3">
        <v>32.93</v>
      </c>
      <c r="AO45" s="3">
        <v>32.93</v>
      </c>
      <c r="AP45" s="3">
        <v>33.917900000000003</v>
      </c>
      <c r="AQ45" s="3">
        <v>0</v>
      </c>
      <c r="AR45" s="3">
        <v>0</v>
      </c>
      <c r="AS45" s="3">
        <v>32.93</v>
      </c>
    </row>
    <row r="46" spans="1:45" s="10" customFormat="1" x14ac:dyDescent="0.35">
      <c r="A46" s="4" t="s">
        <v>36</v>
      </c>
      <c r="B46" s="4"/>
      <c r="C46" s="4">
        <v>97542</v>
      </c>
      <c r="D46" s="4" t="s">
        <v>10</v>
      </c>
      <c r="E46" s="4" t="s">
        <v>219</v>
      </c>
      <c r="F46" s="3">
        <v>56</v>
      </c>
      <c r="G46" s="3">
        <v>56</v>
      </c>
      <c r="H46" s="3">
        <v>0</v>
      </c>
      <c r="I46" s="3">
        <v>33.917900000000003</v>
      </c>
      <c r="J46" s="3">
        <v>32.93</v>
      </c>
      <c r="K46" s="3">
        <v>32.93</v>
      </c>
      <c r="L46" s="3">
        <v>32.93</v>
      </c>
      <c r="M46" s="3">
        <v>32.93</v>
      </c>
      <c r="N46" s="3">
        <v>32.93</v>
      </c>
      <c r="O46" s="3">
        <v>32.93</v>
      </c>
      <c r="P46" s="3">
        <v>32.93</v>
      </c>
      <c r="Q46" s="3">
        <v>32.93</v>
      </c>
      <c r="R46" s="3">
        <v>32.93</v>
      </c>
      <c r="S46" s="3">
        <v>32.93</v>
      </c>
      <c r="T46" s="3">
        <v>32.93</v>
      </c>
      <c r="U46" s="3">
        <v>32.93</v>
      </c>
      <c r="V46" s="3">
        <v>32.93</v>
      </c>
      <c r="W46" s="3">
        <v>32.93</v>
      </c>
      <c r="X46" s="3">
        <v>32.93</v>
      </c>
      <c r="Y46" s="3">
        <v>32.93</v>
      </c>
      <c r="Z46" s="3">
        <v>0</v>
      </c>
      <c r="AA46" s="3">
        <v>32.93</v>
      </c>
      <c r="AB46" s="3">
        <v>32.93</v>
      </c>
      <c r="AC46" s="3">
        <v>32.93</v>
      </c>
      <c r="AD46" s="3">
        <v>32.93</v>
      </c>
      <c r="AE46" s="3">
        <v>32.93</v>
      </c>
      <c r="AF46" s="3">
        <v>32.93</v>
      </c>
      <c r="AG46" s="3">
        <v>32.93</v>
      </c>
      <c r="AH46" s="3">
        <v>0</v>
      </c>
      <c r="AI46" s="3">
        <v>0</v>
      </c>
      <c r="AJ46" s="3">
        <v>32.93</v>
      </c>
      <c r="AK46" s="3">
        <v>32.93</v>
      </c>
      <c r="AL46" s="3">
        <v>32.93</v>
      </c>
      <c r="AM46" s="3">
        <v>32.93</v>
      </c>
      <c r="AN46" s="3">
        <v>32.93</v>
      </c>
      <c r="AO46" s="3">
        <v>32.93</v>
      </c>
      <c r="AP46" s="3">
        <v>33.917900000000003</v>
      </c>
      <c r="AQ46" s="3">
        <v>0</v>
      </c>
      <c r="AR46" s="3">
        <v>0</v>
      </c>
      <c r="AS46" s="3">
        <v>32.93</v>
      </c>
    </row>
    <row r="47" spans="1:45" s="10" customFormat="1" x14ac:dyDescent="0.35">
      <c r="A47" s="4" t="s">
        <v>53</v>
      </c>
      <c r="B47" s="4"/>
      <c r="C47" s="4">
        <v>97535</v>
      </c>
      <c r="D47" s="4" t="s">
        <v>23</v>
      </c>
      <c r="E47" s="4" t="s">
        <v>210</v>
      </c>
      <c r="F47" s="3">
        <v>60</v>
      </c>
      <c r="G47" s="3">
        <v>60</v>
      </c>
      <c r="H47" s="3">
        <v>0</v>
      </c>
      <c r="I47" s="3">
        <v>34.917000000000002</v>
      </c>
      <c r="J47" s="3">
        <v>33.9</v>
      </c>
      <c r="K47" s="3">
        <v>33.9</v>
      </c>
      <c r="L47" s="3">
        <v>33.9</v>
      </c>
      <c r="M47" s="3">
        <v>33.9</v>
      </c>
      <c r="N47" s="3">
        <v>33.9</v>
      </c>
      <c r="O47" s="3">
        <v>33.9</v>
      </c>
      <c r="P47" s="3">
        <v>33.9</v>
      </c>
      <c r="Q47" s="3">
        <v>33.9</v>
      </c>
      <c r="R47" s="3">
        <v>33.9</v>
      </c>
      <c r="S47" s="3">
        <v>33.9</v>
      </c>
      <c r="T47" s="3">
        <v>33.9</v>
      </c>
      <c r="U47" s="3">
        <v>33.9</v>
      </c>
      <c r="V47" s="3">
        <v>33.9</v>
      </c>
      <c r="W47" s="3">
        <v>33.9</v>
      </c>
      <c r="X47" s="3">
        <v>33.9</v>
      </c>
      <c r="Y47" s="3">
        <v>33.9</v>
      </c>
      <c r="Z47" s="3">
        <v>0</v>
      </c>
      <c r="AA47" s="3">
        <v>33.9</v>
      </c>
      <c r="AB47" s="3">
        <v>33.9</v>
      </c>
      <c r="AC47" s="3">
        <v>33.9</v>
      </c>
      <c r="AD47" s="3">
        <v>33.9</v>
      </c>
      <c r="AE47" s="3">
        <v>33.9</v>
      </c>
      <c r="AF47" s="3">
        <v>33.9</v>
      </c>
      <c r="AG47" s="3">
        <v>33.9</v>
      </c>
      <c r="AH47" s="3">
        <v>0</v>
      </c>
      <c r="AI47" s="3">
        <v>0</v>
      </c>
      <c r="AJ47" s="3">
        <v>33.9</v>
      </c>
      <c r="AK47" s="3">
        <v>33.9</v>
      </c>
      <c r="AL47" s="3">
        <v>33.9</v>
      </c>
      <c r="AM47" s="3">
        <v>33.9</v>
      </c>
      <c r="AN47" s="3">
        <v>33.9</v>
      </c>
      <c r="AO47" s="3">
        <v>33.9</v>
      </c>
      <c r="AP47" s="3">
        <v>34.917000000000002</v>
      </c>
      <c r="AQ47" s="3">
        <v>0</v>
      </c>
      <c r="AR47" s="3">
        <v>0</v>
      </c>
      <c r="AS47" s="3">
        <v>33.9</v>
      </c>
    </row>
    <row r="48" spans="1:45" s="10" customFormat="1" x14ac:dyDescent="0.35">
      <c r="A48" s="4" t="s">
        <v>52</v>
      </c>
      <c r="B48" s="4"/>
      <c r="C48" s="4">
        <v>97535</v>
      </c>
      <c r="D48" s="4" t="s">
        <v>10</v>
      </c>
      <c r="E48" s="4" t="s">
        <v>210</v>
      </c>
      <c r="F48" s="3">
        <v>60</v>
      </c>
      <c r="G48" s="3">
        <v>60</v>
      </c>
      <c r="H48" s="3">
        <v>0</v>
      </c>
      <c r="I48" s="3">
        <v>34.917000000000002</v>
      </c>
      <c r="J48" s="3">
        <v>33.9</v>
      </c>
      <c r="K48" s="3">
        <v>33.9</v>
      </c>
      <c r="L48" s="3">
        <v>33.9</v>
      </c>
      <c r="M48" s="3">
        <v>33.9</v>
      </c>
      <c r="N48" s="3">
        <v>33.9</v>
      </c>
      <c r="O48" s="3">
        <v>33.9</v>
      </c>
      <c r="P48" s="3">
        <v>33.9</v>
      </c>
      <c r="Q48" s="3">
        <v>33.9</v>
      </c>
      <c r="R48" s="3">
        <v>33.9</v>
      </c>
      <c r="S48" s="3">
        <v>33.9</v>
      </c>
      <c r="T48" s="3">
        <v>33.9</v>
      </c>
      <c r="U48" s="3">
        <v>33.9</v>
      </c>
      <c r="V48" s="3">
        <v>33.9</v>
      </c>
      <c r="W48" s="3">
        <v>33.9</v>
      </c>
      <c r="X48" s="3">
        <v>33.9</v>
      </c>
      <c r="Y48" s="3">
        <v>33.9</v>
      </c>
      <c r="Z48" s="3">
        <v>0</v>
      </c>
      <c r="AA48" s="3">
        <v>33.9</v>
      </c>
      <c r="AB48" s="3">
        <v>33.9</v>
      </c>
      <c r="AC48" s="3">
        <v>33.9</v>
      </c>
      <c r="AD48" s="3">
        <v>33.9</v>
      </c>
      <c r="AE48" s="3">
        <v>33.9</v>
      </c>
      <c r="AF48" s="3">
        <v>33.9</v>
      </c>
      <c r="AG48" s="3">
        <v>33.9</v>
      </c>
      <c r="AH48" s="3">
        <v>0</v>
      </c>
      <c r="AI48" s="3">
        <v>0</v>
      </c>
      <c r="AJ48" s="3">
        <v>33.9</v>
      </c>
      <c r="AK48" s="3">
        <v>33.9</v>
      </c>
      <c r="AL48" s="3">
        <v>33.9</v>
      </c>
      <c r="AM48" s="3">
        <v>33.9</v>
      </c>
      <c r="AN48" s="3">
        <v>33.9</v>
      </c>
      <c r="AO48" s="3">
        <v>33.9</v>
      </c>
      <c r="AP48" s="3">
        <v>34.917000000000002</v>
      </c>
      <c r="AQ48" s="3">
        <v>0</v>
      </c>
      <c r="AR48" s="3">
        <v>0</v>
      </c>
      <c r="AS48" s="3">
        <v>33.9</v>
      </c>
    </row>
    <row r="49" spans="1:45" s="10" customFormat="1" x14ac:dyDescent="0.35">
      <c r="A49" s="4" t="s">
        <v>71</v>
      </c>
      <c r="B49" s="4"/>
      <c r="C49" s="4">
        <v>97112</v>
      </c>
      <c r="D49" s="4" t="s">
        <v>23</v>
      </c>
      <c r="E49" s="4" t="s">
        <v>197</v>
      </c>
      <c r="F49" s="3">
        <v>60</v>
      </c>
      <c r="G49" s="3">
        <v>60</v>
      </c>
      <c r="H49" s="3">
        <v>0</v>
      </c>
      <c r="I49" s="3">
        <v>36.070600000000006</v>
      </c>
      <c r="J49" s="3">
        <v>35.020000000000003</v>
      </c>
      <c r="K49" s="3">
        <v>35.020000000000003</v>
      </c>
      <c r="L49" s="3">
        <v>35.020000000000003</v>
      </c>
      <c r="M49" s="3">
        <v>35.020000000000003</v>
      </c>
      <c r="N49" s="3">
        <v>35.020000000000003</v>
      </c>
      <c r="O49" s="3">
        <v>35.020000000000003</v>
      </c>
      <c r="P49" s="3">
        <v>35.020000000000003</v>
      </c>
      <c r="Q49" s="3">
        <v>35.020000000000003</v>
      </c>
      <c r="R49" s="3">
        <v>35.020000000000003</v>
      </c>
      <c r="S49" s="3">
        <v>35.020000000000003</v>
      </c>
      <c r="T49" s="3">
        <v>35.020000000000003</v>
      </c>
      <c r="U49" s="3">
        <v>35.020000000000003</v>
      </c>
      <c r="V49" s="3">
        <v>35.020000000000003</v>
      </c>
      <c r="W49" s="3">
        <v>35.020000000000003</v>
      </c>
      <c r="X49" s="3">
        <v>35.020000000000003</v>
      </c>
      <c r="Y49" s="3">
        <v>35.020000000000003</v>
      </c>
      <c r="Z49" s="3">
        <v>0</v>
      </c>
      <c r="AA49" s="3">
        <v>35.020000000000003</v>
      </c>
      <c r="AB49" s="3">
        <v>35.020000000000003</v>
      </c>
      <c r="AC49" s="3">
        <v>35.020000000000003</v>
      </c>
      <c r="AD49" s="3">
        <v>35.020000000000003</v>
      </c>
      <c r="AE49" s="3">
        <v>35.020000000000003</v>
      </c>
      <c r="AF49" s="3">
        <v>35.020000000000003</v>
      </c>
      <c r="AG49" s="3">
        <v>35.020000000000003</v>
      </c>
      <c r="AH49" s="3">
        <v>0</v>
      </c>
      <c r="AI49" s="3">
        <v>0</v>
      </c>
      <c r="AJ49" s="3">
        <v>35.020000000000003</v>
      </c>
      <c r="AK49" s="3">
        <v>35.020000000000003</v>
      </c>
      <c r="AL49" s="3">
        <v>35.020000000000003</v>
      </c>
      <c r="AM49" s="3">
        <v>35.020000000000003</v>
      </c>
      <c r="AN49" s="3">
        <v>35.020000000000003</v>
      </c>
      <c r="AO49" s="3">
        <v>35.020000000000003</v>
      </c>
      <c r="AP49" s="3">
        <v>36.070600000000006</v>
      </c>
      <c r="AQ49" s="3">
        <v>0</v>
      </c>
      <c r="AR49" s="3">
        <v>0</v>
      </c>
      <c r="AS49" s="3">
        <v>35.020000000000003</v>
      </c>
    </row>
    <row r="50" spans="1:45" s="10" customFormat="1" x14ac:dyDescent="0.35">
      <c r="A50" s="4" t="s">
        <v>104</v>
      </c>
      <c r="B50" s="4"/>
      <c r="C50" s="4">
        <v>97530</v>
      </c>
      <c r="D50" s="4" t="s">
        <v>40</v>
      </c>
      <c r="E50" s="4" t="s">
        <v>170</v>
      </c>
      <c r="F50" s="3">
        <v>62</v>
      </c>
      <c r="G50" s="3">
        <v>62</v>
      </c>
      <c r="H50" s="3">
        <v>0</v>
      </c>
      <c r="I50" s="3">
        <v>40.211199999999998</v>
      </c>
      <c r="J50" s="3">
        <v>39.04</v>
      </c>
      <c r="K50" s="3">
        <v>39.04</v>
      </c>
      <c r="L50" s="3">
        <v>39.04</v>
      </c>
      <c r="M50" s="3">
        <v>39.04</v>
      </c>
      <c r="N50" s="3">
        <v>39.04</v>
      </c>
      <c r="O50" s="3">
        <v>39.04</v>
      </c>
      <c r="P50" s="3">
        <v>39.04</v>
      </c>
      <c r="Q50" s="3">
        <v>39.04</v>
      </c>
      <c r="R50" s="3">
        <v>39.04</v>
      </c>
      <c r="S50" s="3">
        <v>39.04</v>
      </c>
      <c r="T50" s="3">
        <v>39.04</v>
      </c>
      <c r="U50" s="3">
        <v>39.04</v>
      </c>
      <c r="V50" s="3">
        <v>39.04</v>
      </c>
      <c r="W50" s="3">
        <v>39.04</v>
      </c>
      <c r="X50" s="3">
        <v>39.04</v>
      </c>
      <c r="Y50" s="3">
        <v>39.04</v>
      </c>
      <c r="Z50" s="3">
        <v>0</v>
      </c>
      <c r="AA50" s="3">
        <v>39.04</v>
      </c>
      <c r="AB50" s="3">
        <v>39.04</v>
      </c>
      <c r="AC50" s="3">
        <v>39.04</v>
      </c>
      <c r="AD50" s="3">
        <v>39.04</v>
      </c>
      <c r="AE50" s="3">
        <v>39.04</v>
      </c>
      <c r="AF50" s="3">
        <v>39.04</v>
      </c>
      <c r="AG50" s="3">
        <v>39.04</v>
      </c>
      <c r="AH50" s="3">
        <v>0</v>
      </c>
      <c r="AI50" s="3">
        <v>0</v>
      </c>
      <c r="AJ50" s="3">
        <v>39.04</v>
      </c>
      <c r="AK50" s="3">
        <v>39.04</v>
      </c>
      <c r="AL50" s="3">
        <v>39.04</v>
      </c>
      <c r="AM50" s="3">
        <v>39.04</v>
      </c>
      <c r="AN50" s="3">
        <v>39.04</v>
      </c>
      <c r="AO50" s="3">
        <v>39.04</v>
      </c>
      <c r="AP50" s="3">
        <v>40.211199999999998</v>
      </c>
      <c r="AQ50" s="3">
        <v>0</v>
      </c>
      <c r="AR50" s="3">
        <v>0</v>
      </c>
      <c r="AS50" s="3">
        <v>39.04</v>
      </c>
    </row>
    <row r="51" spans="1:45" s="10" customFormat="1" x14ac:dyDescent="0.35">
      <c r="A51" s="4" t="s">
        <v>43</v>
      </c>
      <c r="B51" s="4"/>
      <c r="C51" s="4">
        <v>97530</v>
      </c>
      <c r="D51" s="4" t="s">
        <v>23</v>
      </c>
      <c r="E51" s="4" t="s">
        <v>12</v>
      </c>
      <c r="F51" s="3">
        <v>60</v>
      </c>
      <c r="G51" s="3">
        <v>60</v>
      </c>
      <c r="H51" s="3">
        <v>0</v>
      </c>
      <c r="I51" s="3">
        <v>40.211199999999998</v>
      </c>
      <c r="J51" s="3">
        <v>39.04</v>
      </c>
      <c r="K51" s="3">
        <v>39.04</v>
      </c>
      <c r="L51" s="3">
        <v>39.04</v>
      </c>
      <c r="M51" s="3">
        <v>39.04</v>
      </c>
      <c r="N51" s="3">
        <v>39.04</v>
      </c>
      <c r="O51" s="3">
        <v>39.04</v>
      </c>
      <c r="P51" s="3">
        <v>39.04</v>
      </c>
      <c r="Q51" s="3">
        <v>39.04</v>
      </c>
      <c r="R51" s="3">
        <v>39.04</v>
      </c>
      <c r="S51" s="3">
        <v>39.04</v>
      </c>
      <c r="T51" s="3">
        <v>39.04</v>
      </c>
      <c r="U51" s="3">
        <v>39.04</v>
      </c>
      <c r="V51" s="3">
        <v>39.04</v>
      </c>
      <c r="W51" s="3">
        <v>39.04</v>
      </c>
      <c r="X51" s="3">
        <v>39.04</v>
      </c>
      <c r="Y51" s="3">
        <v>39.04</v>
      </c>
      <c r="Z51" s="3">
        <v>0</v>
      </c>
      <c r="AA51" s="3">
        <v>39.04</v>
      </c>
      <c r="AB51" s="3">
        <v>39.04</v>
      </c>
      <c r="AC51" s="3">
        <v>39.04</v>
      </c>
      <c r="AD51" s="3">
        <v>39.04</v>
      </c>
      <c r="AE51" s="3">
        <v>39.04</v>
      </c>
      <c r="AF51" s="3">
        <v>39.04</v>
      </c>
      <c r="AG51" s="3">
        <v>39.04</v>
      </c>
      <c r="AH51" s="3">
        <v>0</v>
      </c>
      <c r="AI51" s="3">
        <v>0</v>
      </c>
      <c r="AJ51" s="3">
        <v>39.04</v>
      </c>
      <c r="AK51" s="3">
        <v>39.04</v>
      </c>
      <c r="AL51" s="3">
        <v>39.04</v>
      </c>
      <c r="AM51" s="3">
        <v>39.04</v>
      </c>
      <c r="AN51" s="3">
        <v>39.04</v>
      </c>
      <c r="AO51" s="3">
        <v>39.04</v>
      </c>
      <c r="AP51" s="3">
        <v>40.211199999999998</v>
      </c>
      <c r="AQ51" s="3">
        <v>0</v>
      </c>
      <c r="AR51" s="3">
        <v>0</v>
      </c>
      <c r="AS51" s="3">
        <v>39.04</v>
      </c>
    </row>
    <row r="52" spans="1:45" s="10" customFormat="1" x14ac:dyDescent="0.35">
      <c r="A52" s="4" t="s">
        <v>59</v>
      </c>
      <c r="B52" s="4"/>
      <c r="C52" s="4">
        <v>97761</v>
      </c>
      <c r="D52" s="4" t="s">
        <v>23</v>
      </c>
      <c r="E52" s="4" t="s">
        <v>205</v>
      </c>
      <c r="F52" s="3">
        <v>58</v>
      </c>
      <c r="G52" s="3">
        <v>58</v>
      </c>
      <c r="H52" s="3">
        <v>0</v>
      </c>
      <c r="I52" s="3">
        <v>42.796499999999995</v>
      </c>
      <c r="J52" s="3">
        <v>41.55</v>
      </c>
      <c r="K52" s="3">
        <v>41.55</v>
      </c>
      <c r="L52" s="3">
        <v>41.55</v>
      </c>
      <c r="M52" s="3">
        <v>41.55</v>
      </c>
      <c r="N52" s="3">
        <v>41.55</v>
      </c>
      <c r="O52" s="3">
        <v>41.55</v>
      </c>
      <c r="P52" s="3">
        <v>41.55</v>
      </c>
      <c r="Q52" s="3">
        <v>41.55</v>
      </c>
      <c r="R52" s="3">
        <v>41.55</v>
      </c>
      <c r="S52" s="3">
        <v>41.55</v>
      </c>
      <c r="T52" s="3">
        <v>41.55</v>
      </c>
      <c r="U52" s="3">
        <v>41.55</v>
      </c>
      <c r="V52" s="3">
        <v>41.55</v>
      </c>
      <c r="W52" s="3">
        <v>41.55</v>
      </c>
      <c r="X52" s="3">
        <v>41.55</v>
      </c>
      <c r="Y52" s="3">
        <v>41.55</v>
      </c>
      <c r="Z52" s="3">
        <v>0</v>
      </c>
      <c r="AA52" s="3">
        <v>41.55</v>
      </c>
      <c r="AB52" s="3">
        <v>41.55</v>
      </c>
      <c r="AC52" s="3">
        <v>41.55</v>
      </c>
      <c r="AD52" s="3">
        <v>41.55</v>
      </c>
      <c r="AE52" s="3">
        <v>41.55</v>
      </c>
      <c r="AF52" s="3">
        <v>41.55</v>
      </c>
      <c r="AG52" s="3">
        <v>41.55</v>
      </c>
      <c r="AH52" s="3">
        <v>0</v>
      </c>
      <c r="AI52" s="3">
        <v>0</v>
      </c>
      <c r="AJ52" s="3">
        <v>41.55</v>
      </c>
      <c r="AK52" s="3">
        <v>41.55</v>
      </c>
      <c r="AL52" s="3">
        <v>41.55</v>
      </c>
      <c r="AM52" s="3">
        <v>41.55</v>
      </c>
      <c r="AN52" s="3">
        <v>41.55</v>
      </c>
      <c r="AO52" s="3">
        <v>41.55</v>
      </c>
      <c r="AP52" s="3">
        <v>42.796499999999995</v>
      </c>
      <c r="AQ52" s="3">
        <v>0</v>
      </c>
      <c r="AR52" s="3">
        <v>0</v>
      </c>
      <c r="AS52" s="3">
        <v>41.55</v>
      </c>
    </row>
    <row r="53" spans="1:45" s="10" customFormat="1" x14ac:dyDescent="0.35">
      <c r="A53" s="4" t="s">
        <v>58</v>
      </c>
      <c r="B53" s="4"/>
      <c r="C53" s="4">
        <v>97761</v>
      </c>
      <c r="D53" s="4" t="s">
        <v>10</v>
      </c>
      <c r="E53" s="4" t="s">
        <v>206</v>
      </c>
      <c r="F53" s="3">
        <v>58</v>
      </c>
      <c r="G53" s="3">
        <v>58</v>
      </c>
      <c r="H53" s="3">
        <v>0</v>
      </c>
      <c r="I53" s="3">
        <v>42.796499999999995</v>
      </c>
      <c r="J53" s="3">
        <v>41.55</v>
      </c>
      <c r="K53" s="3">
        <v>41.55</v>
      </c>
      <c r="L53" s="3">
        <v>41.55</v>
      </c>
      <c r="M53" s="3">
        <v>41.55</v>
      </c>
      <c r="N53" s="3">
        <v>41.55</v>
      </c>
      <c r="O53" s="3">
        <v>41.55</v>
      </c>
      <c r="P53" s="3">
        <v>41.55</v>
      </c>
      <c r="Q53" s="3">
        <v>41.55</v>
      </c>
      <c r="R53" s="3">
        <v>41.55</v>
      </c>
      <c r="S53" s="3">
        <v>41.55</v>
      </c>
      <c r="T53" s="3">
        <v>41.55</v>
      </c>
      <c r="U53" s="3">
        <v>41.55</v>
      </c>
      <c r="V53" s="3">
        <v>41.55</v>
      </c>
      <c r="W53" s="3">
        <v>41.55</v>
      </c>
      <c r="X53" s="3">
        <v>41.55</v>
      </c>
      <c r="Y53" s="3">
        <v>41.55</v>
      </c>
      <c r="Z53" s="3">
        <v>0</v>
      </c>
      <c r="AA53" s="3">
        <v>41.55</v>
      </c>
      <c r="AB53" s="3">
        <v>41.55</v>
      </c>
      <c r="AC53" s="3">
        <v>41.55</v>
      </c>
      <c r="AD53" s="3">
        <v>41.55</v>
      </c>
      <c r="AE53" s="3">
        <v>41.55</v>
      </c>
      <c r="AF53" s="3">
        <v>41.55</v>
      </c>
      <c r="AG53" s="3">
        <v>41.55</v>
      </c>
      <c r="AH53" s="3">
        <v>0</v>
      </c>
      <c r="AI53" s="3">
        <v>0</v>
      </c>
      <c r="AJ53" s="3">
        <v>41.55</v>
      </c>
      <c r="AK53" s="3">
        <v>41.55</v>
      </c>
      <c r="AL53" s="3">
        <v>41.55</v>
      </c>
      <c r="AM53" s="3">
        <v>41.55</v>
      </c>
      <c r="AN53" s="3">
        <v>41.55</v>
      </c>
      <c r="AO53" s="3">
        <v>41.55</v>
      </c>
      <c r="AP53" s="3">
        <v>42.796499999999995</v>
      </c>
      <c r="AQ53" s="3">
        <v>0</v>
      </c>
      <c r="AR53" s="3">
        <v>0</v>
      </c>
      <c r="AS53" s="3">
        <v>41.55</v>
      </c>
    </row>
    <row r="54" spans="1:45" s="10" customFormat="1" x14ac:dyDescent="0.35">
      <c r="A54" s="4" t="s">
        <v>67</v>
      </c>
      <c r="B54" s="4"/>
      <c r="C54" s="4">
        <v>97760</v>
      </c>
      <c r="D54" s="4" t="s">
        <v>23</v>
      </c>
      <c r="E54" s="4" t="s">
        <v>200</v>
      </c>
      <c r="F54" s="3">
        <v>62</v>
      </c>
      <c r="G54" s="3">
        <v>62</v>
      </c>
      <c r="H54" s="3">
        <v>0</v>
      </c>
      <c r="I54" s="3">
        <v>50.222799999999999</v>
      </c>
      <c r="J54" s="3">
        <v>48.76</v>
      </c>
      <c r="K54" s="3">
        <v>48.76</v>
      </c>
      <c r="L54" s="3">
        <v>48.76</v>
      </c>
      <c r="M54" s="3">
        <v>48.76</v>
      </c>
      <c r="N54" s="3">
        <v>48.76</v>
      </c>
      <c r="O54" s="3">
        <v>48.76</v>
      </c>
      <c r="P54" s="3">
        <v>48.76</v>
      </c>
      <c r="Q54" s="3">
        <v>48.76</v>
      </c>
      <c r="R54" s="3">
        <v>48.76</v>
      </c>
      <c r="S54" s="3">
        <v>48.76</v>
      </c>
      <c r="T54" s="3">
        <v>48.76</v>
      </c>
      <c r="U54" s="3">
        <v>48.76</v>
      </c>
      <c r="V54" s="3">
        <v>48.76</v>
      </c>
      <c r="W54" s="3">
        <v>48.76</v>
      </c>
      <c r="X54" s="3">
        <v>48.76</v>
      </c>
      <c r="Y54" s="3">
        <v>48.76</v>
      </c>
      <c r="Z54" s="3">
        <v>0</v>
      </c>
      <c r="AA54" s="3">
        <v>48.76</v>
      </c>
      <c r="AB54" s="3">
        <v>48.76</v>
      </c>
      <c r="AC54" s="3">
        <v>48.76</v>
      </c>
      <c r="AD54" s="3">
        <v>48.76</v>
      </c>
      <c r="AE54" s="3">
        <v>48.76</v>
      </c>
      <c r="AF54" s="3">
        <v>48.76</v>
      </c>
      <c r="AG54" s="3">
        <v>48.76</v>
      </c>
      <c r="AH54" s="3">
        <v>0</v>
      </c>
      <c r="AI54" s="3">
        <v>0</v>
      </c>
      <c r="AJ54" s="3">
        <v>48.76</v>
      </c>
      <c r="AK54" s="3">
        <v>48.76</v>
      </c>
      <c r="AL54" s="3">
        <v>48.76</v>
      </c>
      <c r="AM54" s="3">
        <v>48.76</v>
      </c>
      <c r="AN54" s="3">
        <v>48.76</v>
      </c>
      <c r="AO54" s="3">
        <v>48.76</v>
      </c>
      <c r="AP54" s="3">
        <v>50.222799999999999</v>
      </c>
      <c r="AQ54" s="3">
        <v>0</v>
      </c>
      <c r="AR54" s="3">
        <v>0</v>
      </c>
      <c r="AS54" s="3">
        <v>48.76</v>
      </c>
    </row>
    <row r="55" spans="1:45" s="10" customFormat="1" x14ac:dyDescent="0.35">
      <c r="A55" s="4" t="s">
        <v>66</v>
      </c>
      <c r="B55" s="4"/>
      <c r="C55" s="4">
        <v>97760</v>
      </c>
      <c r="D55" s="4" t="s">
        <v>10</v>
      </c>
      <c r="E55" s="4" t="s">
        <v>201</v>
      </c>
      <c r="F55" s="3">
        <v>62</v>
      </c>
      <c r="G55" s="3">
        <v>62</v>
      </c>
      <c r="H55" s="3">
        <v>0</v>
      </c>
      <c r="I55" s="3">
        <v>50.222799999999999</v>
      </c>
      <c r="J55" s="3">
        <v>48.76</v>
      </c>
      <c r="K55" s="3">
        <v>48.76</v>
      </c>
      <c r="L55" s="3">
        <v>48.76</v>
      </c>
      <c r="M55" s="3">
        <v>48.76</v>
      </c>
      <c r="N55" s="3">
        <v>48.76</v>
      </c>
      <c r="O55" s="3">
        <v>48.76</v>
      </c>
      <c r="P55" s="3">
        <v>48.76</v>
      </c>
      <c r="Q55" s="3">
        <v>48.76</v>
      </c>
      <c r="R55" s="3">
        <v>48.76</v>
      </c>
      <c r="S55" s="3">
        <v>48.76</v>
      </c>
      <c r="T55" s="3">
        <v>48.76</v>
      </c>
      <c r="U55" s="3">
        <v>48.76</v>
      </c>
      <c r="V55" s="3">
        <v>48.76</v>
      </c>
      <c r="W55" s="3">
        <v>48.76</v>
      </c>
      <c r="X55" s="3">
        <v>48.76</v>
      </c>
      <c r="Y55" s="3">
        <v>48.76</v>
      </c>
      <c r="Z55" s="3">
        <v>0</v>
      </c>
      <c r="AA55" s="3">
        <v>48.76</v>
      </c>
      <c r="AB55" s="3">
        <v>48.76</v>
      </c>
      <c r="AC55" s="3">
        <v>48.76</v>
      </c>
      <c r="AD55" s="3">
        <v>48.76</v>
      </c>
      <c r="AE55" s="3">
        <v>48.76</v>
      </c>
      <c r="AF55" s="3">
        <v>48.76</v>
      </c>
      <c r="AG55" s="3">
        <v>48.76</v>
      </c>
      <c r="AH55" s="3">
        <v>0</v>
      </c>
      <c r="AI55" s="3">
        <v>0</v>
      </c>
      <c r="AJ55" s="3">
        <v>48.76</v>
      </c>
      <c r="AK55" s="3">
        <v>48.76</v>
      </c>
      <c r="AL55" s="3">
        <v>48.76</v>
      </c>
      <c r="AM55" s="3">
        <v>48.76</v>
      </c>
      <c r="AN55" s="3">
        <v>48.76</v>
      </c>
      <c r="AO55" s="3">
        <v>48.76</v>
      </c>
      <c r="AP55" s="3">
        <v>50.222799999999999</v>
      </c>
      <c r="AQ55" s="3">
        <v>0</v>
      </c>
      <c r="AR55" s="3">
        <v>0</v>
      </c>
      <c r="AS55" s="3">
        <v>48.76</v>
      </c>
    </row>
    <row r="56" spans="1:45" s="10" customFormat="1" x14ac:dyDescent="0.35">
      <c r="A56" s="4" t="s">
        <v>55</v>
      </c>
      <c r="B56" s="4"/>
      <c r="C56" s="4">
        <v>92608</v>
      </c>
      <c r="D56" s="4" t="s">
        <v>40</v>
      </c>
      <c r="E56" s="4" t="s">
        <v>208</v>
      </c>
      <c r="F56" s="3">
        <v>64</v>
      </c>
      <c r="G56" s="3">
        <v>64</v>
      </c>
      <c r="H56" s="3">
        <v>0</v>
      </c>
      <c r="I56" s="3">
        <v>52.962600000000002</v>
      </c>
      <c r="J56" s="3">
        <v>51.42</v>
      </c>
      <c r="K56" s="3">
        <v>51.42</v>
      </c>
      <c r="L56" s="3">
        <v>51.42</v>
      </c>
      <c r="M56" s="3">
        <v>51.42</v>
      </c>
      <c r="N56" s="3">
        <v>51.42</v>
      </c>
      <c r="O56" s="3">
        <v>51.42</v>
      </c>
      <c r="P56" s="3">
        <v>51.42</v>
      </c>
      <c r="Q56" s="3">
        <v>51.42</v>
      </c>
      <c r="R56" s="3">
        <v>51.42</v>
      </c>
      <c r="S56" s="3">
        <v>51.42</v>
      </c>
      <c r="T56" s="3">
        <v>51.42</v>
      </c>
      <c r="U56" s="3">
        <v>51.42</v>
      </c>
      <c r="V56" s="3">
        <v>51.42</v>
      </c>
      <c r="W56" s="3">
        <v>51.42</v>
      </c>
      <c r="X56" s="3">
        <v>51.42</v>
      </c>
      <c r="Y56" s="3">
        <v>51.42</v>
      </c>
      <c r="Z56" s="3">
        <v>0</v>
      </c>
      <c r="AA56" s="3">
        <v>51.42</v>
      </c>
      <c r="AB56" s="3">
        <v>51.42</v>
      </c>
      <c r="AC56" s="3">
        <v>51.42</v>
      </c>
      <c r="AD56" s="3">
        <v>51.42</v>
      </c>
      <c r="AE56" s="3">
        <v>51.42</v>
      </c>
      <c r="AF56" s="3">
        <v>51.42</v>
      </c>
      <c r="AG56" s="3">
        <v>51.42</v>
      </c>
      <c r="AH56" s="3">
        <v>0</v>
      </c>
      <c r="AI56" s="3">
        <v>0</v>
      </c>
      <c r="AJ56" s="3">
        <v>51.42</v>
      </c>
      <c r="AK56" s="3">
        <v>51.42</v>
      </c>
      <c r="AL56" s="3">
        <v>51.42</v>
      </c>
      <c r="AM56" s="3">
        <v>51.42</v>
      </c>
      <c r="AN56" s="3">
        <v>51.42</v>
      </c>
      <c r="AO56" s="3">
        <v>51.42</v>
      </c>
      <c r="AP56" s="3">
        <v>52.962600000000002</v>
      </c>
      <c r="AQ56" s="3">
        <v>0</v>
      </c>
      <c r="AR56" s="3">
        <v>0</v>
      </c>
      <c r="AS56" s="3">
        <v>51.42</v>
      </c>
    </row>
    <row r="57" spans="1:45" s="10" customFormat="1" x14ac:dyDescent="0.35">
      <c r="A57" s="4" t="s">
        <v>64</v>
      </c>
      <c r="B57" s="4"/>
      <c r="C57" s="4">
        <v>97763</v>
      </c>
      <c r="D57" s="4" t="s">
        <v>23</v>
      </c>
      <c r="E57" s="4" t="s">
        <v>202</v>
      </c>
      <c r="F57" s="3">
        <v>50</v>
      </c>
      <c r="G57" s="3">
        <v>50</v>
      </c>
      <c r="H57" s="3">
        <v>0</v>
      </c>
      <c r="I57" s="3">
        <v>53.735100000000003</v>
      </c>
      <c r="J57" s="3">
        <v>52.17</v>
      </c>
      <c r="K57" s="3">
        <v>52.17</v>
      </c>
      <c r="L57" s="3">
        <v>52.17</v>
      </c>
      <c r="M57" s="3">
        <v>52.17</v>
      </c>
      <c r="N57" s="3">
        <v>52.17</v>
      </c>
      <c r="O57" s="3">
        <v>52.17</v>
      </c>
      <c r="P57" s="3">
        <v>52.17</v>
      </c>
      <c r="Q57" s="3">
        <v>52.17</v>
      </c>
      <c r="R57" s="3">
        <v>52.17</v>
      </c>
      <c r="S57" s="3">
        <v>52.17</v>
      </c>
      <c r="T57" s="3">
        <v>52.17</v>
      </c>
      <c r="U57" s="3">
        <v>52.17</v>
      </c>
      <c r="V57" s="3">
        <v>52.17</v>
      </c>
      <c r="W57" s="3">
        <v>52.17</v>
      </c>
      <c r="X57" s="3">
        <v>52.17</v>
      </c>
      <c r="Y57" s="3">
        <v>52.17</v>
      </c>
      <c r="Z57" s="3">
        <v>0</v>
      </c>
      <c r="AA57" s="3">
        <v>52.17</v>
      </c>
      <c r="AB57" s="3">
        <v>52.17</v>
      </c>
      <c r="AC57" s="3">
        <v>52.17</v>
      </c>
      <c r="AD57" s="3">
        <v>52.17</v>
      </c>
      <c r="AE57" s="3">
        <v>52.17</v>
      </c>
      <c r="AF57" s="3">
        <v>52.17</v>
      </c>
      <c r="AG57" s="3">
        <v>52.17</v>
      </c>
      <c r="AH57" s="3">
        <v>0</v>
      </c>
      <c r="AI57" s="3">
        <v>0</v>
      </c>
      <c r="AJ57" s="3">
        <v>52.17</v>
      </c>
      <c r="AK57" s="3">
        <v>52.17</v>
      </c>
      <c r="AL57" s="3">
        <v>52.17</v>
      </c>
      <c r="AM57" s="3">
        <v>52.17</v>
      </c>
      <c r="AN57" s="3">
        <v>52.17</v>
      </c>
      <c r="AO57" s="3">
        <v>52.17</v>
      </c>
      <c r="AP57" s="3">
        <v>53.735100000000003</v>
      </c>
      <c r="AQ57" s="3">
        <v>0</v>
      </c>
      <c r="AR57" s="3">
        <v>0</v>
      </c>
      <c r="AS57" s="3">
        <v>52.17</v>
      </c>
    </row>
    <row r="58" spans="1:45" s="10" customFormat="1" x14ac:dyDescent="0.35">
      <c r="A58" s="4" t="s">
        <v>56</v>
      </c>
      <c r="B58" s="4"/>
      <c r="C58" s="4">
        <v>97763</v>
      </c>
      <c r="D58" s="4" t="s">
        <v>10</v>
      </c>
      <c r="E58" s="4" t="s">
        <v>207</v>
      </c>
      <c r="F58" s="3">
        <v>50</v>
      </c>
      <c r="G58" s="3">
        <v>50</v>
      </c>
      <c r="H58" s="3">
        <v>0</v>
      </c>
      <c r="I58" s="3">
        <v>53.735100000000003</v>
      </c>
      <c r="J58" s="3">
        <v>52.17</v>
      </c>
      <c r="K58" s="3">
        <v>52.17</v>
      </c>
      <c r="L58" s="3">
        <v>52.17</v>
      </c>
      <c r="M58" s="3">
        <v>52.17</v>
      </c>
      <c r="N58" s="3">
        <v>52.17</v>
      </c>
      <c r="O58" s="3">
        <v>52.17</v>
      </c>
      <c r="P58" s="3">
        <v>52.17</v>
      </c>
      <c r="Q58" s="3">
        <v>52.17</v>
      </c>
      <c r="R58" s="3">
        <v>52.17</v>
      </c>
      <c r="S58" s="3">
        <v>52.17</v>
      </c>
      <c r="T58" s="3">
        <v>52.17</v>
      </c>
      <c r="U58" s="3">
        <v>52.17</v>
      </c>
      <c r="V58" s="3">
        <v>52.17</v>
      </c>
      <c r="W58" s="3">
        <v>52.17</v>
      </c>
      <c r="X58" s="3">
        <v>52.17</v>
      </c>
      <c r="Y58" s="3">
        <v>52.17</v>
      </c>
      <c r="Z58" s="3">
        <v>0</v>
      </c>
      <c r="AA58" s="3">
        <v>52.17</v>
      </c>
      <c r="AB58" s="3">
        <v>52.17</v>
      </c>
      <c r="AC58" s="3">
        <v>52.17</v>
      </c>
      <c r="AD58" s="3">
        <v>52.17</v>
      </c>
      <c r="AE58" s="3">
        <v>52.17</v>
      </c>
      <c r="AF58" s="3">
        <v>52.17</v>
      </c>
      <c r="AG58" s="3">
        <v>52.17</v>
      </c>
      <c r="AH58" s="3">
        <v>0</v>
      </c>
      <c r="AI58" s="3">
        <v>0</v>
      </c>
      <c r="AJ58" s="3">
        <v>52.17</v>
      </c>
      <c r="AK58" s="3">
        <v>52.17</v>
      </c>
      <c r="AL58" s="3">
        <v>52.17</v>
      </c>
      <c r="AM58" s="3">
        <v>52.17</v>
      </c>
      <c r="AN58" s="3">
        <v>52.17</v>
      </c>
      <c r="AO58" s="3">
        <v>52.17</v>
      </c>
      <c r="AP58" s="3">
        <v>53.735100000000003</v>
      </c>
      <c r="AQ58" s="3">
        <v>0</v>
      </c>
      <c r="AR58" s="3">
        <v>0</v>
      </c>
      <c r="AS58" s="3">
        <v>52.17</v>
      </c>
    </row>
    <row r="59" spans="1:45" s="10" customFormat="1" x14ac:dyDescent="0.35">
      <c r="A59" s="4" t="s">
        <v>47</v>
      </c>
      <c r="B59" s="4"/>
      <c r="C59" s="4">
        <v>97763</v>
      </c>
      <c r="D59" s="4" t="s">
        <v>40</v>
      </c>
      <c r="E59" s="4" t="s">
        <v>212</v>
      </c>
      <c r="F59" s="3">
        <v>50</v>
      </c>
      <c r="G59" s="3">
        <v>50</v>
      </c>
      <c r="H59" s="3">
        <v>0</v>
      </c>
      <c r="I59" s="3">
        <v>53.735100000000003</v>
      </c>
      <c r="J59" s="3">
        <v>52.17</v>
      </c>
      <c r="K59" s="3">
        <v>52.17</v>
      </c>
      <c r="L59" s="3">
        <v>52.17</v>
      </c>
      <c r="M59" s="3">
        <v>52.17</v>
      </c>
      <c r="N59" s="3">
        <v>52.17</v>
      </c>
      <c r="O59" s="3">
        <v>52.17</v>
      </c>
      <c r="P59" s="3">
        <v>52.17</v>
      </c>
      <c r="Q59" s="3">
        <v>52.17</v>
      </c>
      <c r="R59" s="3">
        <v>52.17</v>
      </c>
      <c r="S59" s="3">
        <v>52.17</v>
      </c>
      <c r="T59" s="3">
        <v>52.17</v>
      </c>
      <c r="U59" s="3">
        <v>52.17</v>
      </c>
      <c r="V59" s="3">
        <v>52.17</v>
      </c>
      <c r="W59" s="3">
        <v>52.17</v>
      </c>
      <c r="X59" s="3">
        <v>52.17</v>
      </c>
      <c r="Y59" s="3">
        <v>52.17</v>
      </c>
      <c r="Z59" s="3">
        <v>0</v>
      </c>
      <c r="AA59" s="3">
        <v>52.17</v>
      </c>
      <c r="AB59" s="3">
        <v>52.17</v>
      </c>
      <c r="AC59" s="3">
        <v>52.17</v>
      </c>
      <c r="AD59" s="3">
        <v>52.17</v>
      </c>
      <c r="AE59" s="3">
        <v>52.17</v>
      </c>
      <c r="AF59" s="3">
        <v>52.17</v>
      </c>
      <c r="AG59" s="3">
        <v>52.17</v>
      </c>
      <c r="AH59" s="3">
        <v>0</v>
      </c>
      <c r="AI59" s="3">
        <v>0</v>
      </c>
      <c r="AJ59" s="3">
        <v>52.17</v>
      </c>
      <c r="AK59" s="3">
        <v>52.17</v>
      </c>
      <c r="AL59" s="3">
        <v>52.17</v>
      </c>
      <c r="AM59" s="3">
        <v>52.17</v>
      </c>
      <c r="AN59" s="3">
        <v>52.17</v>
      </c>
      <c r="AO59" s="3">
        <v>52.17</v>
      </c>
      <c r="AP59" s="3">
        <v>53.735100000000003</v>
      </c>
      <c r="AQ59" s="3">
        <v>0</v>
      </c>
      <c r="AR59" s="3">
        <v>0</v>
      </c>
      <c r="AS59" s="3">
        <v>52.17</v>
      </c>
    </row>
    <row r="60" spans="1:45" s="10" customFormat="1" x14ac:dyDescent="0.35">
      <c r="A60" s="4" t="s">
        <v>63</v>
      </c>
      <c r="B60" s="4"/>
      <c r="C60" s="4">
        <v>97168</v>
      </c>
      <c r="D60" s="4" t="s">
        <v>23</v>
      </c>
      <c r="E60" s="4" t="s">
        <v>203</v>
      </c>
      <c r="F60" s="3">
        <v>88</v>
      </c>
      <c r="G60" s="3">
        <v>88</v>
      </c>
      <c r="H60" s="3">
        <v>0</v>
      </c>
      <c r="I60" s="3">
        <v>64.014499999999998</v>
      </c>
      <c r="J60" s="3">
        <v>62.15</v>
      </c>
      <c r="K60" s="3">
        <v>62.15</v>
      </c>
      <c r="L60" s="3">
        <v>62.15</v>
      </c>
      <c r="M60" s="3">
        <v>62.15</v>
      </c>
      <c r="N60" s="3">
        <v>62.15</v>
      </c>
      <c r="O60" s="3">
        <v>62.15</v>
      </c>
      <c r="P60" s="3">
        <v>62.15</v>
      </c>
      <c r="Q60" s="3">
        <v>62.15</v>
      </c>
      <c r="R60" s="3">
        <v>62.15</v>
      </c>
      <c r="S60" s="3">
        <v>62.15</v>
      </c>
      <c r="T60" s="3">
        <v>62.15</v>
      </c>
      <c r="U60" s="3">
        <v>62.15</v>
      </c>
      <c r="V60" s="3">
        <v>62.15</v>
      </c>
      <c r="W60" s="3">
        <v>62.15</v>
      </c>
      <c r="X60" s="3">
        <v>62.15</v>
      </c>
      <c r="Y60" s="3">
        <v>62.15</v>
      </c>
      <c r="Z60" s="3">
        <v>0</v>
      </c>
      <c r="AA60" s="3">
        <v>62.15</v>
      </c>
      <c r="AB60" s="3">
        <v>62.15</v>
      </c>
      <c r="AC60" s="3">
        <v>62.15</v>
      </c>
      <c r="AD60" s="3">
        <v>62.15</v>
      </c>
      <c r="AE60" s="3">
        <v>62.15</v>
      </c>
      <c r="AF60" s="3">
        <v>62.15</v>
      </c>
      <c r="AG60" s="3">
        <v>62.15</v>
      </c>
      <c r="AH60" s="3">
        <v>0</v>
      </c>
      <c r="AI60" s="3">
        <v>0</v>
      </c>
      <c r="AJ60" s="3">
        <v>62.15</v>
      </c>
      <c r="AK60" s="3">
        <v>62.15</v>
      </c>
      <c r="AL60" s="3">
        <v>62.15</v>
      </c>
      <c r="AM60" s="3">
        <v>62.15</v>
      </c>
      <c r="AN60" s="3">
        <v>62.15</v>
      </c>
      <c r="AO60" s="3">
        <v>62.15</v>
      </c>
      <c r="AP60" s="3">
        <v>64.014499999999998</v>
      </c>
      <c r="AQ60" s="3">
        <v>0</v>
      </c>
      <c r="AR60" s="3">
        <v>0</v>
      </c>
      <c r="AS60" s="3">
        <v>62.15</v>
      </c>
    </row>
    <row r="61" spans="1:45" s="10" customFormat="1" x14ac:dyDescent="0.35">
      <c r="A61" s="4" t="s">
        <v>68</v>
      </c>
      <c r="B61" s="4"/>
      <c r="C61" s="4">
        <v>92597</v>
      </c>
      <c r="D61" s="4" t="s">
        <v>40</v>
      </c>
      <c r="E61" s="4" t="s">
        <v>199</v>
      </c>
      <c r="F61" s="3">
        <v>73</v>
      </c>
      <c r="G61" s="3">
        <v>73</v>
      </c>
      <c r="H61" s="3">
        <v>0</v>
      </c>
      <c r="I61" s="3">
        <v>75.231200000000015</v>
      </c>
      <c r="J61" s="3">
        <v>73.040000000000006</v>
      </c>
      <c r="K61" s="3">
        <v>73.040000000000006</v>
      </c>
      <c r="L61" s="3">
        <v>73.040000000000006</v>
      </c>
      <c r="M61" s="3">
        <v>73.040000000000006</v>
      </c>
      <c r="N61" s="3">
        <v>73.040000000000006</v>
      </c>
      <c r="O61" s="3">
        <v>73.040000000000006</v>
      </c>
      <c r="P61" s="3">
        <v>73.040000000000006</v>
      </c>
      <c r="Q61" s="3">
        <v>73.040000000000006</v>
      </c>
      <c r="R61" s="3">
        <v>73.040000000000006</v>
      </c>
      <c r="S61" s="3">
        <v>73.040000000000006</v>
      </c>
      <c r="T61" s="3">
        <v>73.040000000000006</v>
      </c>
      <c r="U61" s="3">
        <v>73.040000000000006</v>
      </c>
      <c r="V61" s="3">
        <v>73.040000000000006</v>
      </c>
      <c r="W61" s="3">
        <v>73.040000000000006</v>
      </c>
      <c r="X61" s="3">
        <v>73.040000000000006</v>
      </c>
      <c r="Y61" s="3">
        <v>73.040000000000006</v>
      </c>
      <c r="Z61" s="3">
        <v>0</v>
      </c>
      <c r="AA61" s="3">
        <v>73.040000000000006</v>
      </c>
      <c r="AB61" s="3">
        <v>73.040000000000006</v>
      </c>
      <c r="AC61" s="3">
        <v>73.040000000000006</v>
      </c>
      <c r="AD61" s="3">
        <v>73.040000000000006</v>
      </c>
      <c r="AE61" s="3">
        <v>73.040000000000006</v>
      </c>
      <c r="AF61" s="3">
        <v>73.040000000000006</v>
      </c>
      <c r="AG61" s="3">
        <v>73.040000000000006</v>
      </c>
      <c r="AH61" s="3">
        <v>0</v>
      </c>
      <c r="AI61" s="3">
        <v>0</v>
      </c>
      <c r="AJ61" s="3">
        <v>73.040000000000006</v>
      </c>
      <c r="AK61" s="3">
        <v>73.040000000000006</v>
      </c>
      <c r="AL61" s="3">
        <v>73.040000000000006</v>
      </c>
      <c r="AM61" s="3">
        <v>73.040000000000006</v>
      </c>
      <c r="AN61" s="3">
        <v>73.040000000000006</v>
      </c>
      <c r="AO61" s="3">
        <v>73.040000000000006</v>
      </c>
      <c r="AP61" s="3">
        <v>75.231200000000015</v>
      </c>
      <c r="AQ61" s="3">
        <v>0</v>
      </c>
      <c r="AR61" s="3">
        <v>0</v>
      </c>
      <c r="AS61" s="3">
        <v>73.040000000000006</v>
      </c>
    </row>
    <row r="62" spans="1:45" s="10" customFormat="1" x14ac:dyDescent="0.35">
      <c r="A62" s="4" t="s">
        <v>50</v>
      </c>
      <c r="B62" s="4"/>
      <c r="C62" s="4">
        <v>92507</v>
      </c>
      <c r="D62" s="4" t="s">
        <v>40</v>
      </c>
      <c r="E62" s="4" t="s">
        <v>211</v>
      </c>
      <c r="F62" s="3">
        <v>126</v>
      </c>
      <c r="G62" s="3">
        <v>126</v>
      </c>
      <c r="H62" s="3">
        <v>0</v>
      </c>
      <c r="I62" s="3">
        <v>81.421499999999995</v>
      </c>
      <c r="J62" s="3">
        <v>79.05</v>
      </c>
      <c r="K62" s="3">
        <v>79.05</v>
      </c>
      <c r="L62" s="3">
        <v>79.05</v>
      </c>
      <c r="M62" s="3">
        <v>79.05</v>
      </c>
      <c r="N62" s="3">
        <v>79.05</v>
      </c>
      <c r="O62" s="3">
        <v>79.05</v>
      </c>
      <c r="P62" s="3">
        <v>79.05</v>
      </c>
      <c r="Q62" s="3">
        <v>79.05</v>
      </c>
      <c r="R62" s="3">
        <v>79.05</v>
      </c>
      <c r="S62" s="3">
        <v>79.05</v>
      </c>
      <c r="T62" s="3">
        <v>79.05</v>
      </c>
      <c r="U62" s="3">
        <v>79.05</v>
      </c>
      <c r="V62" s="3">
        <v>79.05</v>
      </c>
      <c r="W62" s="3">
        <v>79.05</v>
      </c>
      <c r="X62" s="3">
        <v>79.05</v>
      </c>
      <c r="Y62" s="3">
        <v>79.05</v>
      </c>
      <c r="Z62" s="3">
        <v>0</v>
      </c>
      <c r="AA62" s="3">
        <v>79.05</v>
      </c>
      <c r="AB62" s="3">
        <v>79.05</v>
      </c>
      <c r="AC62" s="3">
        <v>79.05</v>
      </c>
      <c r="AD62" s="3">
        <v>79.05</v>
      </c>
      <c r="AE62" s="3">
        <v>79.05</v>
      </c>
      <c r="AF62" s="3">
        <v>79.05</v>
      </c>
      <c r="AG62" s="3">
        <v>79.05</v>
      </c>
      <c r="AH62" s="3">
        <v>0</v>
      </c>
      <c r="AI62" s="3">
        <v>0</v>
      </c>
      <c r="AJ62" s="3">
        <v>79.05</v>
      </c>
      <c r="AK62" s="3">
        <v>79.05</v>
      </c>
      <c r="AL62" s="3">
        <v>79.05</v>
      </c>
      <c r="AM62" s="3">
        <v>79.05</v>
      </c>
      <c r="AN62" s="3">
        <v>79.05</v>
      </c>
      <c r="AO62" s="3">
        <v>79.05</v>
      </c>
      <c r="AP62" s="3">
        <v>81.421499999999995</v>
      </c>
      <c r="AQ62" s="3">
        <v>0</v>
      </c>
      <c r="AR62" s="3">
        <v>0</v>
      </c>
      <c r="AS62" s="3">
        <v>79.05</v>
      </c>
    </row>
    <row r="63" spans="1:45" s="10" customFormat="1" x14ac:dyDescent="0.35">
      <c r="A63" s="4" t="s">
        <v>21</v>
      </c>
      <c r="B63" s="4"/>
      <c r="C63" s="4">
        <v>97163</v>
      </c>
      <c r="D63" s="4" t="s">
        <v>10</v>
      </c>
      <c r="E63" s="4" t="s">
        <v>20</v>
      </c>
      <c r="F63" s="3">
        <v>125</v>
      </c>
      <c r="G63" s="3">
        <v>125</v>
      </c>
      <c r="H63" s="3">
        <v>0</v>
      </c>
      <c r="I63" s="3">
        <v>87.611800000000002</v>
      </c>
      <c r="J63" s="3">
        <v>85.06</v>
      </c>
      <c r="K63" s="3">
        <v>85.06</v>
      </c>
      <c r="L63" s="3">
        <v>85.06</v>
      </c>
      <c r="M63" s="3">
        <v>85.06</v>
      </c>
      <c r="N63" s="3">
        <v>85.06</v>
      </c>
      <c r="O63" s="3">
        <v>85.06</v>
      </c>
      <c r="P63" s="3">
        <v>85.06</v>
      </c>
      <c r="Q63" s="3">
        <v>85.06</v>
      </c>
      <c r="R63" s="3">
        <v>85.06</v>
      </c>
      <c r="S63" s="3">
        <v>85.06</v>
      </c>
      <c r="T63" s="3">
        <v>85.06</v>
      </c>
      <c r="U63" s="3">
        <v>85.06</v>
      </c>
      <c r="V63" s="3">
        <v>85.06</v>
      </c>
      <c r="W63" s="3">
        <v>85.06</v>
      </c>
      <c r="X63" s="3">
        <v>85.06</v>
      </c>
      <c r="Y63" s="3">
        <v>85.06</v>
      </c>
      <c r="Z63" s="3">
        <v>0</v>
      </c>
      <c r="AA63" s="3">
        <v>85.06</v>
      </c>
      <c r="AB63" s="3">
        <v>85.06</v>
      </c>
      <c r="AC63" s="3">
        <v>85.06</v>
      </c>
      <c r="AD63" s="3">
        <v>85.06</v>
      </c>
      <c r="AE63" s="3">
        <v>85.06</v>
      </c>
      <c r="AF63" s="3">
        <v>85.06</v>
      </c>
      <c r="AG63" s="3">
        <v>85.06</v>
      </c>
      <c r="AH63" s="3">
        <v>0</v>
      </c>
      <c r="AI63" s="3">
        <v>0</v>
      </c>
      <c r="AJ63" s="3">
        <v>85.06</v>
      </c>
      <c r="AK63" s="3">
        <v>85.06</v>
      </c>
      <c r="AL63" s="3">
        <v>85.06</v>
      </c>
      <c r="AM63" s="3">
        <v>85.06</v>
      </c>
      <c r="AN63" s="3">
        <v>85.06</v>
      </c>
      <c r="AO63" s="3">
        <v>85.06</v>
      </c>
      <c r="AP63" s="3">
        <v>87.611800000000002</v>
      </c>
      <c r="AQ63" s="3">
        <v>0</v>
      </c>
      <c r="AR63" s="3">
        <v>0</v>
      </c>
      <c r="AS63" s="3">
        <v>85.06</v>
      </c>
    </row>
    <row r="64" spans="1:45" s="10" customFormat="1" x14ac:dyDescent="0.35">
      <c r="A64" s="4" t="s">
        <v>44</v>
      </c>
      <c r="B64" s="4"/>
      <c r="C64" s="4">
        <v>92610</v>
      </c>
      <c r="D64" s="4" t="s">
        <v>40</v>
      </c>
      <c r="E64" s="4" t="s">
        <v>214</v>
      </c>
      <c r="F64" s="3">
        <v>224</v>
      </c>
      <c r="G64" s="3">
        <v>224</v>
      </c>
      <c r="H64" s="3">
        <v>0</v>
      </c>
      <c r="I64" s="3">
        <v>89.105300000000014</v>
      </c>
      <c r="J64" s="3">
        <v>86.51</v>
      </c>
      <c r="K64" s="3">
        <v>86.51</v>
      </c>
      <c r="L64" s="3">
        <v>86.51</v>
      </c>
      <c r="M64" s="3">
        <v>86.51</v>
      </c>
      <c r="N64" s="3">
        <v>86.51</v>
      </c>
      <c r="O64" s="3">
        <v>86.51</v>
      </c>
      <c r="P64" s="3">
        <v>86.51</v>
      </c>
      <c r="Q64" s="3">
        <v>86.51</v>
      </c>
      <c r="R64" s="3">
        <v>86.51</v>
      </c>
      <c r="S64" s="3">
        <v>86.51</v>
      </c>
      <c r="T64" s="3">
        <v>86.51</v>
      </c>
      <c r="U64" s="3">
        <v>86.51</v>
      </c>
      <c r="V64" s="3">
        <v>86.51</v>
      </c>
      <c r="W64" s="3">
        <v>86.51</v>
      </c>
      <c r="X64" s="3">
        <v>86.51</v>
      </c>
      <c r="Y64" s="3">
        <v>86.51</v>
      </c>
      <c r="Z64" s="3">
        <v>0</v>
      </c>
      <c r="AA64" s="3">
        <v>86.51</v>
      </c>
      <c r="AB64" s="3">
        <v>86.51</v>
      </c>
      <c r="AC64" s="3">
        <v>86.51</v>
      </c>
      <c r="AD64" s="3">
        <v>86.51</v>
      </c>
      <c r="AE64" s="3">
        <v>86.51</v>
      </c>
      <c r="AF64" s="3">
        <v>86.51</v>
      </c>
      <c r="AG64" s="3">
        <v>86.51</v>
      </c>
      <c r="AH64" s="3">
        <v>0</v>
      </c>
      <c r="AI64" s="3">
        <v>0</v>
      </c>
      <c r="AJ64" s="3">
        <v>86.51</v>
      </c>
      <c r="AK64" s="3">
        <v>86.51</v>
      </c>
      <c r="AL64" s="3">
        <v>86.51</v>
      </c>
      <c r="AM64" s="3">
        <v>86.51</v>
      </c>
      <c r="AN64" s="3">
        <v>86.51</v>
      </c>
      <c r="AO64" s="3">
        <v>86.51</v>
      </c>
      <c r="AP64" s="3">
        <v>89.105300000000014</v>
      </c>
      <c r="AQ64" s="3">
        <v>0</v>
      </c>
      <c r="AR64" s="3">
        <v>0</v>
      </c>
      <c r="AS64" s="3">
        <v>86.51</v>
      </c>
    </row>
    <row r="65" spans="1:45" s="10" customFormat="1" x14ac:dyDescent="0.35">
      <c r="A65" s="4" t="s">
        <v>69</v>
      </c>
      <c r="B65" s="4"/>
      <c r="C65" s="4">
        <v>92526</v>
      </c>
      <c r="D65" s="4" t="s">
        <v>40</v>
      </c>
      <c r="E65" s="4" t="s">
        <v>198</v>
      </c>
      <c r="F65" s="3">
        <v>200</v>
      </c>
      <c r="G65" s="3">
        <v>200</v>
      </c>
      <c r="H65" s="3">
        <v>0</v>
      </c>
      <c r="I65" s="3">
        <v>89.630600000000001</v>
      </c>
      <c r="J65" s="3">
        <v>87.02</v>
      </c>
      <c r="K65" s="3">
        <v>87.02</v>
      </c>
      <c r="L65" s="3">
        <v>87.02</v>
      </c>
      <c r="M65" s="3">
        <v>87.02</v>
      </c>
      <c r="N65" s="3">
        <v>87.02</v>
      </c>
      <c r="O65" s="3">
        <v>87.02</v>
      </c>
      <c r="P65" s="3">
        <v>87.02</v>
      </c>
      <c r="Q65" s="3">
        <v>87.02</v>
      </c>
      <c r="R65" s="3">
        <v>87.02</v>
      </c>
      <c r="S65" s="3">
        <v>87.02</v>
      </c>
      <c r="T65" s="3">
        <v>87.02</v>
      </c>
      <c r="U65" s="3">
        <v>87.02</v>
      </c>
      <c r="V65" s="3">
        <v>87.02</v>
      </c>
      <c r="W65" s="3">
        <v>87.02</v>
      </c>
      <c r="X65" s="3">
        <v>87.02</v>
      </c>
      <c r="Y65" s="3">
        <v>87.02</v>
      </c>
      <c r="Z65" s="3">
        <v>0</v>
      </c>
      <c r="AA65" s="3">
        <v>87.02</v>
      </c>
      <c r="AB65" s="3">
        <v>87.02</v>
      </c>
      <c r="AC65" s="3">
        <v>87.02</v>
      </c>
      <c r="AD65" s="3">
        <v>87.02</v>
      </c>
      <c r="AE65" s="3">
        <v>87.02</v>
      </c>
      <c r="AF65" s="3">
        <v>87.02</v>
      </c>
      <c r="AG65" s="3">
        <v>87.02</v>
      </c>
      <c r="AH65" s="3">
        <v>0</v>
      </c>
      <c r="AI65" s="3">
        <v>0</v>
      </c>
      <c r="AJ65" s="3">
        <v>87.02</v>
      </c>
      <c r="AK65" s="3">
        <v>87.02</v>
      </c>
      <c r="AL65" s="3">
        <v>87.02</v>
      </c>
      <c r="AM65" s="3">
        <v>87.02</v>
      </c>
      <c r="AN65" s="3">
        <v>87.02</v>
      </c>
      <c r="AO65" s="3">
        <v>87.02</v>
      </c>
      <c r="AP65" s="3">
        <v>89.630600000000001</v>
      </c>
      <c r="AQ65" s="3">
        <v>0</v>
      </c>
      <c r="AR65" s="3">
        <v>0</v>
      </c>
      <c r="AS65" s="3">
        <v>87.02</v>
      </c>
    </row>
    <row r="66" spans="1:45" s="10" customFormat="1" x14ac:dyDescent="0.35">
      <c r="A66" s="4" t="s">
        <v>98</v>
      </c>
      <c r="B66" s="4"/>
      <c r="C66" s="4">
        <v>92524</v>
      </c>
      <c r="D66" s="4" t="s">
        <v>40</v>
      </c>
      <c r="E66" s="4" t="s">
        <v>176</v>
      </c>
      <c r="F66" s="3">
        <v>300</v>
      </c>
      <c r="G66" s="3">
        <v>300</v>
      </c>
      <c r="H66" s="3">
        <v>0</v>
      </c>
      <c r="I66" s="3">
        <v>92.442499999999995</v>
      </c>
      <c r="J66" s="3">
        <v>89.75</v>
      </c>
      <c r="K66" s="3">
        <v>89.75</v>
      </c>
      <c r="L66" s="3">
        <v>89.75</v>
      </c>
      <c r="M66" s="3">
        <v>89.75</v>
      </c>
      <c r="N66" s="3">
        <v>89.75</v>
      </c>
      <c r="O66" s="3">
        <v>89.75</v>
      </c>
      <c r="P66" s="3">
        <v>89.75</v>
      </c>
      <c r="Q66" s="3">
        <v>89.75</v>
      </c>
      <c r="R66" s="3">
        <v>89.75</v>
      </c>
      <c r="S66" s="3">
        <v>89.75</v>
      </c>
      <c r="T66" s="3">
        <v>89.75</v>
      </c>
      <c r="U66" s="3">
        <v>89.75</v>
      </c>
      <c r="V66" s="3">
        <v>89.75</v>
      </c>
      <c r="W66" s="3">
        <v>89.75</v>
      </c>
      <c r="X66" s="3">
        <v>89.75</v>
      </c>
      <c r="Y66" s="3">
        <v>89.75</v>
      </c>
      <c r="Z66" s="3">
        <v>0</v>
      </c>
      <c r="AA66" s="3">
        <v>89.75</v>
      </c>
      <c r="AB66" s="3">
        <v>89.75</v>
      </c>
      <c r="AC66" s="3">
        <v>89.75</v>
      </c>
      <c r="AD66" s="3">
        <v>89.75</v>
      </c>
      <c r="AE66" s="3">
        <v>89.75</v>
      </c>
      <c r="AF66" s="3">
        <v>89.75</v>
      </c>
      <c r="AG66" s="3">
        <v>89.75</v>
      </c>
      <c r="AH66" s="3">
        <v>0</v>
      </c>
      <c r="AI66" s="3">
        <v>0</v>
      </c>
      <c r="AJ66" s="3">
        <v>89.75</v>
      </c>
      <c r="AK66" s="3">
        <v>89.75</v>
      </c>
      <c r="AL66" s="3">
        <v>89.75</v>
      </c>
      <c r="AM66" s="3">
        <v>89.75</v>
      </c>
      <c r="AN66" s="3">
        <v>89.75</v>
      </c>
      <c r="AO66" s="3">
        <v>89.75</v>
      </c>
      <c r="AP66" s="3">
        <v>92.442499999999995</v>
      </c>
      <c r="AQ66" s="3">
        <v>0</v>
      </c>
      <c r="AR66" s="3">
        <v>0</v>
      </c>
      <c r="AS66" s="3">
        <v>89.75</v>
      </c>
    </row>
    <row r="67" spans="1:45" s="10" customFormat="1" x14ac:dyDescent="0.35">
      <c r="A67" s="4" t="s">
        <v>24</v>
      </c>
      <c r="B67" s="4"/>
      <c r="C67" s="4">
        <v>97166</v>
      </c>
      <c r="D67" s="4" t="s">
        <v>23</v>
      </c>
      <c r="E67" s="4" t="s">
        <v>22</v>
      </c>
      <c r="F67" s="3">
        <v>125</v>
      </c>
      <c r="G67" s="3">
        <v>125</v>
      </c>
      <c r="H67" s="3">
        <v>0</v>
      </c>
      <c r="I67" s="3">
        <v>92.566100000000006</v>
      </c>
      <c r="J67" s="3">
        <v>89.87</v>
      </c>
      <c r="K67" s="3">
        <v>89.87</v>
      </c>
      <c r="L67" s="3">
        <v>89.87</v>
      </c>
      <c r="M67" s="3">
        <v>89.87</v>
      </c>
      <c r="N67" s="3">
        <v>89.87</v>
      </c>
      <c r="O67" s="3">
        <v>89.87</v>
      </c>
      <c r="P67" s="3">
        <v>89.87</v>
      </c>
      <c r="Q67" s="3">
        <v>89.87</v>
      </c>
      <c r="R67" s="3">
        <v>89.87</v>
      </c>
      <c r="S67" s="3">
        <v>89.87</v>
      </c>
      <c r="T67" s="3">
        <v>89.87</v>
      </c>
      <c r="U67" s="3">
        <v>89.87</v>
      </c>
      <c r="V67" s="3">
        <v>89.87</v>
      </c>
      <c r="W67" s="3">
        <v>89.87</v>
      </c>
      <c r="X67" s="3">
        <v>89.87</v>
      </c>
      <c r="Y67" s="3">
        <v>89.87</v>
      </c>
      <c r="Z67" s="3">
        <v>0</v>
      </c>
      <c r="AA67" s="3">
        <v>89.87</v>
      </c>
      <c r="AB67" s="3">
        <v>89.87</v>
      </c>
      <c r="AC67" s="3">
        <v>89.87</v>
      </c>
      <c r="AD67" s="3">
        <v>89.87</v>
      </c>
      <c r="AE67" s="3">
        <v>89.87</v>
      </c>
      <c r="AF67" s="3">
        <v>89.87</v>
      </c>
      <c r="AG67" s="3">
        <v>89.87</v>
      </c>
      <c r="AH67" s="3">
        <v>0</v>
      </c>
      <c r="AI67" s="3">
        <v>0</v>
      </c>
      <c r="AJ67" s="3">
        <v>89.87</v>
      </c>
      <c r="AK67" s="3">
        <v>89.87</v>
      </c>
      <c r="AL67" s="3">
        <v>89.87</v>
      </c>
      <c r="AM67" s="3">
        <v>89.87</v>
      </c>
      <c r="AN67" s="3">
        <v>89.87</v>
      </c>
      <c r="AO67" s="3">
        <v>89.87</v>
      </c>
      <c r="AP67" s="3">
        <v>92.566100000000006</v>
      </c>
      <c r="AQ67" s="3">
        <v>0</v>
      </c>
      <c r="AR67" s="3">
        <v>0</v>
      </c>
      <c r="AS67" s="3">
        <v>89.87</v>
      </c>
    </row>
    <row r="68" spans="1:45" s="10" customFormat="1" x14ac:dyDescent="0.35">
      <c r="A68" s="4" t="s">
        <v>28</v>
      </c>
      <c r="B68" s="4"/>
      <c r="C68" s="4">
        <v>97167</v>
      </c>
      <c r="D68" s="4" t="s">
        <v>23</v>
      </c>
      <c r="E68" s="4" t="s">
        <v>27</v>
      </c>
      <c r="F68" s="3">
        <v>150</v>
      </c>
      <c r="G68" s="3">
        <v>150</v>
      </c>
      <c r="H68" s="3">
        <v>0</v>
      </c>
      <c r="I68" s="3">
        <v>92.566100000000006</v>
      </c>
      <c r="J68" s="3">
        <v>89.87</v>
      </c>
      <c r="K68" s="3">
        <v>89.87</v>
      </c>
      <c r="L68" s="3">
        <v>89.87</v>
      </c>
      <c r="M68" s="3">
        <v>89.87</v>
      </c>
      <c r="N68" s="3">
        <v>89.87</v>
      </c>
      <c r="O68" s="3">
        <v>89.87</v>
      </c>
      <c r="P68" s="3">
        <v>89.87</v>
      </c>
      <c r="Q68" s="3">
        <v>89.87</v>
      </c>
      <c r="R68" s="3">
        <v>89.87</v>
      </c>
      <c r="S68" s="3">
        <v>89.87</v>
      </c>
      <c r="T68" s="3">
        <v>89.87</v>
      </c>
      <c r="U68" s="3">
        <v>89.87</v>
      </c>
      <c r="V68" s="3">
        <v>89.87</v>
      </c>
      <c r="W68" s="3">
        <v>89.87</v>
      </c>
      <c r="X68" s="3">
        <v>89.87</v>
      </c>
      <c r="Y68" s="3">
        <v>89.87</v>
      </c>
      <c r="Z68" s="3">
        <v>0</v>
      </c>
      <c r="AA68" s="3">
        <v>89.87</v>
      </c>
      <c r="AB68" s="3">
        <v>89.87</v>
      </c>
      <c r="AC68" s="3">
        <v>89.87</v>
      </c>
      <c r="AD68" s="3">
        <v>89.87</v>
      </c>
      <c r="AE68" s="3">
        <v>89.87</v>
      </c>
      <c r="AF68" s="3">
        <v>89.87</v>
      </c>
      <c r="AG68" s="3">
        <v>89.87</v>
      </c>
      <c r="AH68" s="3">
        <v>0</v>
      </c>
      <c r="AI68" s="3">
        <v>0</v>
      </c>
      <c r="AJ68" s="3">
        <v>89.87</v>
      </c>
      <c r="AK68" s="3">
        <v>89.87</v>
      </c>
      <c r="AL68" s="3">
        <v>89.87</v>
      </c>
      <c r="AM68" s="3">
        <v>89.87</v>
      </c>
      <c r="AN68" s="3">
        <v>89.87</v>
      </c>
      <c r="AO68" s="3">
        <v>89.87</v>
      </c>
      <c r="AP68" s="3">
        <v>92.566100000000006</v>
      </c>
      <c r="AQ68" s="3">
        <v>0</v>
      </c>
      <c r="AR68" s="3">
        <v>0</v>
      </c>
      <c r="AS68" s="3">
        <v>89.87</v>
      </c>
    </row>
    <row r="69" spans="1:45" s="10" customFormat="1" x14ac:dyDescent="0.35">
      <c r="A69" s="4" t="s">
        <v>26</v>
      </c>
      <c r="B69" s="4"/>
      <c r="C69" s="4">
        <v>97165</v>
      </c>
      <c r="D69" s="4" t="s">
        <v>23</v>
      </c>
      <c r="E69" s="4" t="s">
        <v>25</v>
      </c>
      <c r="F69" s="3">
        <v>150</v>
      </c>
      <c r="G69" s="3">
        <v>150</v>
      </c>
      <c r="H69" s="3">
        <v>0</v>
      </c>
      <c r="I69" s="3">
        <v>92.926600000000008</v>
      </c>
      <c r="J69" s="3">
        <v>90.22</v>
      </c>
      <c r="K69" s="3">
        <v>90.22</v>
      </c>
      <c r="L69" s="3">
        <v>90.22</v>
      </c>
      <c r="M69" s="3">
        <v>90.22</v>
      </c>
      <c r="N69" s="3">
        <v>90.22</v>
      </c>
      <c r="O69" s="3">
        <v>90.22</v>
      </c>
      <c r="P69" s="3">
        <v>90.22</v>
      </c>
      <c r="Q69" s="3">
        <v>90.22</v>
      </c>
      <c r="R69" s="3">
        <v>90.22</v>
      </c>
      <c r="S69" s="3">
        <v>90.22</v>
      </c>
      <c r="T69" s="3">
        <v>90.22</v>
      </c>
      <c r="U69" s="3">
        <v>90.22</v>
      </c>
      <c r="V69" s="3">
        <v>90.22</v>
      </c>
      <c r="W69" s="3">
        <v>90.22</v>
      </c>
      <c r="X69" s="3">
        <v>90.22</v>
      </c>
      <c r="Y69" s="3">
        <v>90.22</v>
      </c>
      <c r="Z69" s="3">
        <v>0</v>
      </c>
      <c r="AA69" s="3">
        <v>90.22</v>
      </c>
      <c r="AB69" s="3">
        <v>90.22</v>
      </c>
      <c r="AC69" s="3">
        <v>90.22</v>
      </c>
      <c r="AD69" s="3">
        <v>90.22</v>
      </c>
      <c r="AE69" s="3">
        <v>90.22</v>
      </c>
      <c r="AF69" s="3">
        <v>90.22</v>
      </c>
      <c r="AG69" s="3">
        <v>90.22</v>
      </c>
      <c r="AH69" s="3">
        <v>0</v>
      </c>
      <c r="AI69" s="3">
        <v>0</v>
      </c>
      <c r="AJ69" s="3">
        <v>90.22</v>
      </c>
      <c r="AK69" s="3">
        <v>90.22</v>
      </c>
      <c r="AL69" s="3">
        <v>90.22</v>
      </c>
      <c r="AM69" s="3">
        <v>90.22</v>
      </c>
      <c r="AN69" s="3">
        <v>90.22</v>
      </c>
      <c r="AO69" s="3">
        <v>90.22</v>
      </c>
      <c r="AP69" s="3">
        <v>92.926600000000008</v>
      </c>
      <c r="AQ69" s="3">
        <v>0</v>
      </c>
      <c r="AR69" s="3">
        <v>0</v>
      </c>
      <c r="AS69" s="3">
        <v>90.22</v>
      </c>
    </row>
    <row r="70" spans="1:45" s="10" customFormat="1" x14ac:dyDescent="0.35">
      <c r="A70" s="4" t="s">
        <v>86</v>
      </c>
      <c r="B70" s="4"/>
      <c r="C70" s="4">
        <v>92522</v>
      </c>
      <c r="D70" s="4" t="s">
        <v>40</v>
      </c>
      <c r="E70" s="4" t="s">
        <v>186</v>
      </c>
      <c r="F70" s="3">
        <v>300</v>
      </c>
      <c r="G70" s="3">
        <v>300</v>
      </c>
      <c r="H70" s="3">
        <v>0</v>
      </c>
      <c r="I70" s="3">
        <v>94.564300000000003</v>
      </c>
      <c r="J70" s="3">
        <v>91.81</v>
      </c>
      <c r="K70" s="3">
        <v>91.81</v>
      </c>
      <c r="L70" s="3">
        <v>91.81</v>
      </c>
      <c r="M70" s="3">
        <v>91.81</v>
      </c>
      <c r="N70" s="3">
        <v>91.81</v>
      </c>
      <c r="O70" s="3">
        <v>91.81</v>
      </c>
      <c r="P70" s="3">
        <v>91.81</v>
      </c>
      <c r="Q70" s="3">
        <v>91.81</v>
      </c>
      <c r="R70" s="3">
        <v>91.81</v>
      </c>
      <c r="S70" s="3">
        <v>91.81</v>
      </c>
      <c r="T70" s="3">
        <v>91.81</v>
      </c>
      <c r="U70" s="3">
        <v>91.81</v>
      </c>
      <c r="V70" s="3">
        <v>91.81</v>
      </c>
      <c r="W70" s="3">
        <v>91.81</v>
      </c>
      <c r="X70" s="3">
        <v>91.81</v>
      </c>
      <c r="Y70" s="3">
        <v>91.81</v>
      </c>
      <c r="Z70" s="3">
        <v>0</v>
      </c>
      <c r="AA70" s="3">
        <v>91.81</v>
      </c>
      <c r="AB70" s="3">
        <v>91.81</v>
      </c>
      <c r="AC70" s="3">
        <v>91.81</v>
      </c>
      <c r="AD70" s="3">
        <v>91.81</v>
      </c>
      <c r="AE70" s="3">
        <v>91.81</v>
      </c>
      <c r="AF70" s="3">
        <v>91.81</v>
      </c>
      <c r="AG70" s="3">
        <v>91.81</v>
      </c>
      <c r="AH70" s="3">
        <v>0</v>
      </c>
      <c r="AI70" s="3">
        <v>0</v>
      </c>
      <c r="AJ70" s="3">
        <v>91.81</v>
      </c>
      <c r="AK70" s="3">
        <v>91.81</v>
      </c>
      <c r="AL70" s="3">
        <v>91.81</v>
      </c>
      <c r="AM70" s="3">
        <v>91.81</v>
      </c>
      <c r="AN70" s="3">
        <v>91.81</v>
      </c>
      <c r="AO70" s="3">
        <v>91.81</v>
      </c>
      <c r="AP70" s="3">
        <v>94.564300000000003</v>
      </c>
      <c r="AQ70" s="3">
        <v>0</v>
      </c>
      <c r="AR70" s="3">
        <v>0</v>
      </c>
      <c r="AS70" s="3">
        <v>91.81</v>
      </c>
    </row>
    <row r="71" spans="1:45" s="10" customFormat="1" x14ac:dyDescent="0.35">
      <c r="A71" s="4" t="s">
        <v>99</v>
      </c>
      <c r="B71" s="4"/>
      <c r="C71" s="4">
        <v>96105</v>
      </c>
      <c r="D71" s="4" t="s">
        <v>40</v>
      </c>
      <c r="E71" s="4" t="s">
        <v>175</v>
      </c>
      <c r="F71" s="3">
        <v>144</v>
      </c>
      <c r="G71" s="3">
        <v>144</v>
      </c>
      <c r="H71" s="3">
        <v>0</v>
      </c>
      <c r="I71" s="3">
        <v>105.87370000000001</v>
      </c>
      <c r="J71" s="3">
        <v>102.79</v>
      </c>
      <c r="K71" s="3">
        <v>102.79</v>
      </c>
      <c r="L71" s="3">
        <v>102.79</v>
      </c>
      <c r="M71" s="3">
        <v>102.79</v>
      </c>
      <c r="N71" s="3">
        <v>102.79</v>
      </c>
      <c r="O71" s="3">
        <v>102.79</v>
      </c>
      <c r="P71" s="3">
        <v>102.79</v>
      </c>
      <c r="Q71" s="3">
        <v>102.79</v>
      </c>
      <c r="R71" s="3">
        <v>102.79</v>
      </c>
      <c r="S71" s="3">
        <v>102.79</v>
      </c>
      <c r="T71" s="3">
        <v>102.79</v>
      </c>
      <c r="U71" s="3">
        <v>102.79</v>
      </c>
      <c r="V71" s="3">
        <v>102.79</v>
      </c>
      <c r="W71" s="3">
        <v>102.79</v>
      </c>
      <c r="X71" s="3">
        <v>102.79</v>
      </c>
      <c r="Y71" s="3">
        <v>102.79</v>
      </c>
      <c r="Z71" s="3">
        <v>0</v>
      </c>
      <c r="AA71" s="3">
        <v>102.79</v>
      </c>
      <c r="AB71" s="3">
        <v>102.79</v>
      </c>
      <c r="AC71" s="3">
        <v>102.79</v>
      </c>
      <c r="AD71" s="3">
        <v>102.79</v>
      </c>
      <c r="AE71" s="3">
        <v>102.79</v>
      </c>
      <c r="AF71" s="3">
        <v>102.79</v>
      </c>
      <c r="AG71" s="3">
        <v>102.79</v>
      </c>
      <c r="AH71" s="3">
        <v>0</v>
      </c>
      <c r="AI71" s="3">
        <v>0</v>
      </c>
      <c r="AJ71" s="3">
        <v>102.79</v>
      </c>
      <c r="AK71" s="3">
        <v>102.79</v>
      </c>
      <c r="AL71" s="3">
        <v>102.79</v>
      </c>
      <c r="AM71" s="3">
        <v>102.79</v>
      </c>
      <c r="AN71" s="3">
        <v>102.79</v>
      </c>
      <c r="AO71" s="3">
        <v>102.79</v>
      </c>
      <c r="AP71" s="3">
        <v>105.87370000000001</v>
      </c>
      <c r="AQ71" s="3">
        <v>0</v>
      </c>
      <c r="AR71" s="3">
        <v>0</v>
      </c>
      <c r="AS71" s="3">
        <v>102.79</v>
      </c>
    </row>
    <row r="72" spans="1:45" s="10" customFormat="1" x14ac:dyDescent="0.35">
      <c r="A72" s="4" t="s">
        <v>97</v>
      </c>
      <c r="B72" s="4"/>
      <c r="C72" s="4">
        <v>96125</v>
      </c>
      <c r="D72" s="4" t="s">
        <v>23</v>
      </c>
      <c r="E72" s="4" t="s">
        <v>177</v>
      </c>
      <c r="F72" s="3">
        <v>188</v>
      </c>
      <c r="G72" s="3">
        <v>188</v>
      </c>
      <c r="H72" s="3">
        <v>0</v>
      </c>
      <c r="I72" s="3">
        <v>111.90950000000001</v>
      </c>
      <c r="J72" s="3">
        <v>108.65</v>
      </c>
      <c r="K72" s="3">
        <v>108.65</v>
      </c>
      <c r="L72" s="3">
        <v>108.65</v>
      </c>
      <c r="M72" s="3">
        <v>108.65</v>
      </c>
      <c r="N72" s="3">
        <v>108.65</v>
      </c>
      <c r="O72" s="3">
        <v>108.65</v>
      </c>
      <c r="P72" s="3">
        <v>108.65</v>
      </c>
      <c r="Q72" s="3">
        <v>108.65</v>
      </c>
      <c r="R72" s="3">
        <v>108.65</v>
      </c>
      <c r="S72" s="3">
        <v>108.65</v>
      </c>
      <c r="T72" s="3">
        <v>108.65</v>
      </c>
      <c r="U72" s="3">
        <v>108.65</v>
      </c>
      <c r="V72" s="3">
        <v>108.65</v>
      </c>
      <c r="W72" s="3">
        <v>108.65</v>
      </c>
      <c r="X72" s="3">
        <v>108.65</v>
      </c>
      <c r="Y72" s="3">
        <v>108.65</v>
      </c>
      <c r="Z72" s="3">
        <v>0</v>
      </c>
      <c r="AA72" s="3">
        <v>108.65</v>
      </c>
      <c r="AB72" s="3">
        <v>108.65</v>
      </c>
      <c r="AC72" s="3">
        <v>108.65</v>
      </c>
      <c r="AD72" s="3">
        <v>108.65</v>
      </c>
      <c r="AE72" s="3">
        <v>108.65</v>
      </c>
      <c r="AF72" s="3">
        <v>108.65</v>
      </c>
      <c r="AG72" s="3">
        <v>108.65</v>
      </c>
      <c r="AH72" s="3">
        <v>0</v>
      </c>
      <c r="AI72" s="3">
        <v>0</v>
      </c>
      <c r="AJ72" s="3">
        <v>108.65</v>
      </c>
      <c r="AK72" s="3">
        <v>108.65</v>
      </c>
      <c r="AL72" s="3">
        <v>108.65</v>
      </c>
      <c r="AM72" s="3">
        <v>108.65</v>
      </c>
      <c r="AN72" s="3">
        <v>108.65</v>
      </c>
      <c r="AO72" s="3">
        <v>108.65</v>
      </c>
      <c r="AP72" s="3">
        <v>111.90950000000001</v>
      </c>
      <c r="AQ72" s="3">
        <v>0</v>
      </c>
      <c r="AR72" s="3">
        <v>0</v>
      </c>
      <c r="AS72" s="3">
        <v>108.65</v>
      </c>
    </row>
    <row r="73" spans="1:45" s="10" customFormat="1" x14ac:dyDescent="0.35">
      <c r="A73" s="4" t="s">
        <v>96</v>
      </c>
      <c r="B73" s="4"/>
      <c r="C73" s="4">
        <v>96125</v>
      </c>
      <c r="D73" s="4" t="s">
        <v>40</v>
      </c>
      <c r="E73" s="4" t="s">
        <v>177</v>
      </c>
      <c r="F73" s="3">
        <v>188</v>
      </c>
      <c r="G73" s="3">
        <v>188</v>
      </c>
      <c r="H73" s="3">
        <v>0</v>
      </c>
      <c r="I73" s="3">
        <v>111.90950000000001</v>
      </c>
      <c r="J73" s="3">
        <v>108.65</v>
      </c>
      <c r="K73" s="3">
        <v>108.65</v>
      </c>
      <c r="L73" s="3">
        <v>108.65</v>
      </c>
      <c r="M73" s="3">
        <v>108.65</v>
      </c>
      <c r="N73" s="3">
        <v>108.65</v>
      </c>
      <c r="O73" s="3">
        <v>108.65</v>
      </c>
      <c r="P73" s="3">
        <v>108.65</v>
      </c>
      <c r="Q73" s="3">
        <v>108.65</v>
      </c>
      <c r="R73" s="3">
        <v>108.65</v>
      </c>
      <c r="S73" s="3">
        <v>108.65</v>
      </c>
      <c r="T73" s="3">
        <v>108.65</v>
      </c>
      <c r="U73" s="3">
        <v>108.65</v>
      </c>
      <c r="V73" s="3">
        <v>108.65</v>
      </c>
      <c r="W73" s="3">
        <v>108.65</v>
      </c>
      <c r="X73" s="3">
        <v>108.65</v>
      </c>
      <c r="Y73" s="3">
        <v>108.65</v>
      </c>
      <c r="Z73" s="3">
        <v>0</v>
      </c>
      <c r="AA73" s="3">
        <v>108.65</v>
      </c>
      <c r="AB73" s="3">
        <v>108.65</v>
      </c>
      <c r="AC73" s="3">
        <v>108.65</v>
      </c>
      <c r="AD73" s="3">
        <v>108.65</v>
      </c>
      <c r="AE73" s="3">
        <v>108.65</v>
      </c>
      <c r="AF73" s="3">
        <v>108.65</v>
      </c>
      <c r="AG73" s="3">
        <v>108.65</v>
      </c>
      <c r="AH73" s="3">
        <v>0</v>
      </c>
      <c r="AI73" s="3">
        <v>0</v>
      </c>
      <c r="AJ73" s="3">
        <v>108.65</v>
      </c>
      <c r="AK73" s="3">
        <v>108.65</v>
      </c>
      <c r="AL73" s="3">
        <v>108.65</v>
      </c>
      <c r="AM73" s="3">
        <v>108.65</v>
      </c>
      <c r="AN73" s="3">
        <v>108.65</v>
      </c>
      <c r="AO73" s="3">
        <v>108.65</v>
      </c>
      <c r="AP73" s="3">
        <v>111.90950000000001</v>
      </c>
      <c r="AQ73" s="3">
        <v>0</v>
      </c>
      <c r="AR73" s="3">
        <v>0</v>
      </c>
      <c r="AS73" s="3">
        <v>108.65</v>
      </c>
    </row>
    <row r="74" spans="1:45" s="10" customFormat="1" x14ac:dyDescent="0.35">
      <c r="A74" s="4" t="s">
        <v>84</v>
      </c>
      <c r="B74" s="4"/>
      <c r="C74" s="4">
        <v>92521</v>
      </c>
      <c r="D74" s="4" t="s">
        <v>40</v>
      </c>
      <c r="E74" s="4" t="s">
        <v>188</v>
      </c>
      <c r="F74" s="3">
        <v>300</v>
      </c>
      <c r="G74" s="3">
        <v>300</v>
      </c>
      <c r="H74" s="3">
        <v>0</v>
      </c>
      <c r="I74" s="3">
        <v>115.88530000000002</v>
      </c>
      <c r="J74" s="3">
        <v>112.51</v>
      </c>
      <c r="K74" s="3">
        <v>112.51</v>
      </c>
      <c r="L74" s="3">
        <v>112.51</v>
      </c>
      <c r="M74" s="3">
        <v>112.51</v>
      </c>
      <c r="N74" s="3">
        <v>112.51</v>
      </c>
      <c r="O74" s="3">
        <v>112.51</v>
      </c>
      <c r="P74" s="3">
        <v>112.51</v>
      </c>
      <c r="Q74" s="3">
        <v>112.51</v>
      </c>
      <c r="R74" s="3">
        <v>112.51</v>
      </c>
      <c r="S74" s="3">
        <v>112.51</v>
      </c>
      <c r="T74" s="3">
        <v>112.51</v>
      </c>
      <c r="U74" s="3">
        <v>112.51</v>
      </c>
      <c r="V74" s="3">
        <v>112.51</v>
      </c>
      <c r="W74" s="3">
        <v>112.51</v>
      </c>
      <c r="X74" s="3">
        <v>112.51</v>
      </c>
      <c r="Y74" s="3">
        <v>112.51</v>
      </c>
      <c r="Z74" s="3">
        <v>0</v>
      </c>
      <c r="AA74" s="3">
        <v>112.51</v>
      </c>
      <c r="AB74" s="3">
        <v>112.51</v>
      </c>
      <c r="AC74" s="3">
        <v>112.51</v>
      </c>
      <c r="AD74" s="3">
        <v>112.51</v>
      </c>
      <c r="AE74" s="3">
        <v>112.51</v>
      </c>
      <c r="AF74" s="3">
        <v>112.51</v>
      </c>
      <c r="AG74" s="3">
        <v>112.51</v>
      </c>
      <c r="AH74" s="3">
        <v>0</v>
      </c>
      <c r="AI74" s="3">
        <v>0</v>
      </c>
      <c r="AJ74" s="3">
        <v>112.51</v>
      </c>
      <c r="AK74" s="3">
        <v>112.51</v>
      </c>
      <c r="AL74" s="3">
        <v>112.51</v>
      </c>
      <c r="AM74" s="3">
        <v>112.51</v>
      </c>
      <c r="AN74" s="3">
        <v>112.51</v>
      </c>
      <c r="AO74" s="3">
        <v>112.51</v>
      </c>
      <c r="AP74" s="3">
        <v>115.88530000000002</v>
      </c>
      <c r="AQ74" s="3">
        <v>0</v>
      </c>
      <c r="AR74" s="3">
        <v>0</v>
      </c>
      <c r="AS74" s="3">
        <v>112.51</v>
      </c>
    </row>
    <row r="75" spans="1:45" s="10" customFormat="1" x14ac:dyDescent="0.35">
      <c r="A75" s="4" t="s">
        <v>87</v>
      </c>
      <c r="B75" s="4"/>
      <c r="C75" s="4">
        <v>92607</v>
      </c>
      <c r="D75" s="4" t="s">
        <v>40</v>
      </c>
      <c r="E75" s="4" t="s">
        <v>185</v>
      </c>
      <c r="F75" s="3">
        <v>308</v>
      </c>
      <c r="G75" s="3">
        <v>308</v>
      </c>
      <c r="H75" s="3">
        <v>0</v>
      </c>
      <c r="I75" s="3">
        <v>131.99450000000002</v>
      </c>
      <c r="J75" s="3">
        <v>128.15</v>
      </c>
      <c r="K75" s="3">
        <v>128.15</v>
      </c>
      <c r="L75" s="3">
        <v>128.15</v>
      </c>
      <c r="M75" s="3">
        <v>128.15</v>
      </c>
      <c r="N75" s="3">
        <v>128.15</v>
      </c>
      <c r="O75" s="3">
        <v>128.15</v>
      </c>
      <c r="P75" s="3">
        <v>128.15</v>
      </c>
      <c r="Q75" s="3">
        <v>128.15</v>
      </c>
      <c r="R75" s="3">
        <v>128.15</v>
      </c>
      <c r="S75" s="3">
        <v>128.15</v>
      </c>
      <c r="T75" s="3">
        <v>128.15</v>
      </c>
      <c r="U75" s="3">
        <v>128.15</v>
      </c>
      <c r="V75" s="3">
        <v>128.15</v>
      </c>
      <c r="W75" s="3">
        <v>128.15</v>
      </c>
      <c r="X75" s="3">
        <v>128.15</v>
      </c>
      <c r="Y75" s="3">
        <v>128.15</v>
      </c>
      <c r="Z75" s="3">
        <v>0</v>
      </c>
      <c r="AA75" s="3">
        <v>128.15</v>
      </c>
      <c r="AB75" s="3">
        <v>128.15</v>
      </c>
      <c r="AC75" s="3">
        <v>128.15</v>
      </c>
      <c r="AD75" s="3">
        <v>128.15</v>
      </c>
      <c r="AE75" s="3">
        <v>128.15</v>
      </c>
      <c r="AF75" s="3">
        <v>128.15</v>
      </c>
      <c r="AG75" s="3">
        <v>128.15</v>
      </c>
      <c r="AH75" s="3">
        <v>0</v>
      </c>
      <c r="AI75" s="3">
        <v>0</v>
      </c>
      <c r="AJ75" s="3">
        <v>128.15</v>
      </c>
      <c r="AK75" s="3">
        <v>128.15</v>
      </c>
      <c r="AL75" s="3">
        <v>128.15</v>
      </c>
      <c r="AM75" s="3">
        <v>128.15</v>
      </c>
      <c r="AN75" s="3">
        <v>128.15</v>
      </c>
      <c r="AO75" s="3">
        <v>128.15</v>
      </c>
      <c r="AP75" s="3">
        <v>131.99450000000002</v>
      </c>
      <c r="AQ75" s="3">
        <v>0</v>
      </c>
      <c r="AR75" s="3">
        <v>0</v>
      </c>
      <c r="AS75" s="3">
        <v>128.15</v>
      </c>
    </row>
    <row r="76" spans="1:45" s="10" customFormat="1" x14ac:dyDescent="0.35">
      <c r="A76" s="4" t="s">
        <v>46</v>
      </c>
      <c r="B76" s="4"/>
      <c r="C76" s="4">
        <v>29580</v>
      </c>
      <c r="D76" s="4" t="s">
        <v>23</v>
      </c>
      <c r="E76" s="4" t="s">
        <v>213</v>
      </c>
      <c r="F76" s="3">
        <v>135</v>
      </c>
      <c r="G76" s="3">
        <v>135</v>
      </c>
      <c r="H76" s="3">
        <v>0</v>
      </c>
      <c r="I76" s="3">
        <v>137.75220000000002</v>
      </c>
      <c r="J76" s="3">
        <v>133.74</v>
      </c>
      <c r="K76" s="3">
        <v>133.74</v>
      </c>
      <c r="L76" s="3">
        <v>133.74</v>
      </c>
      <c r="M76" s="3">
        <v>133.74</v>
      </c>
      <c r="N76" s="3">
        <v>133.74</v>
      </c>
      <c r="O76" s="3">
        <v>133.74</v>
      </c>
      <c r="P76" s="3">
        <v>133.74</v>
      </c>
      <c r="Q76" s="3">
        <v>133.74</v>
      </c>
      <c r="R76" s="3">
        <v>133.74</v>
      </c>
      <c r="S76" s="3">
        <v>133.74</v>
      </c>
      <c r="T76" s="3">
        <v>133.74</v>
      </c>
      <c r="U76" s="3">
        <v>133.74</v>
      </c>
      <c r="V76" s="3">
        <v>133.74</v>
      </c>
      <c r="W76" s="3">
        <v>133.74</v>
      </c>
      <c r="X76" s="3">
        <v>133.74</v>
      </c>
      <c r="Y76" s="3">
        <v>133.74</v>
      </c>
      <c r="Z76" s="3">
        <v>0</v>
      </c>
      <c r="AA76" s="3">
        <v>133.74</v>
      </c>
      <c r="AB76" s="3">
        <v>133.74</v>
      </c>
      <c r="AC76" s="3">
        <v>133.74</v>
      </c>
      <c r="AD76" s="3">
        <v>133.74</v>
      </c>
      <c r="AE76" s="3">
        <v>133.74</v>
      </c>
      <c r="AF76" s="3">
        <v>133.74</v>
      </c>
      <c r="AG76" s="3">
        <v>133.74</v>
      </c>
      <c r="AH76" s="3">
        <v>0</v>
      </c>
      <c r="AI76" s="3">
        <v>0</v>
      </c>
      <c r="AJ76" s="3">
        <v>133.74</v>
      </c>
      <c r="AK76" s="3">
        <v>133.74</v>
      </c>
      <c r="AL76" s="3">
        <v>133.74</v>
      </c>
      <c r="AM76" s="3">
        <v>133.74</v>
      </c>
      <c r="AN76" s="3">
        <v>133.74</v>
      </c>
      <c r="AO76" s="3">
        <v>133.74</v>
      </c>
      <c r="AP76" s="3">
        <v>137.75220000000002</v>
      </c>
      <c r="AQ76" s="3">
        <v>0</v>
      </c>
      <c r="AR76" s="3">
        <v>0</v>
      </c>
      <c r="AS76" s="3">
        <v>133.74</v>
      </c>
    </row>
    <row r="77" spans="1:45" s="10" customFormat="1" x14ac:dyDescent="0.35">
      <c r="A77" s="4" t="s">
        <v>45</v>
      </c>
      <c r="B77" s="4"/>
      <c r="C77" s="4">
        <v>29580</v>
      </c>
      <c r="D77" s="4" t="s">
        <v>10</v>
      </c>
      <c r="E77" s="4" t="s">
        <v>213</v>
      </c>
      <c r="F77" s="3">
        <v>135</v>
      </c>
      <c r="G77" s="3">
        <v>135</v>
      </c>
      <c r="H77" s="3">
        <v>0</v>
      </c>
      <c r="I77" s="3">
        <v>137.75220000000002</v>
      </c>
      <c r="J77" s="3">
        <v>133.74</v>
      </c>
      <c r="K77" s="3">
        <v>133.74</v>
      </c>
      <c r="L77" s="3">
        <v>133.74</v>
      </c>
      <c r="M77" s="3">
        <v>133.74</v>
      </c>
      <c r="N77" s="3">
        <v>133.74</v>
      </c>
      <c r="O77" s="3">
        <v>133.74</v>
      </c>
      <c r="P77" s="3">
        <v>133.74</v>
      </c>
      <c r="Q77" s="3">
        <v>133.74</v>
      </c>
      <c r="R77" s="3">
        <v>133.74</v>
      </c>
      <c r="S77" s="3">
        <v>133.74</v>
      </c>
      <c r="T77" s="3">
        <v>133.74</v>
      </c>
      <c r="U77" s="3">
        <v>133.74</v>
      </c>
      <c r="V77" s="3">
        <v>133.74</v>
      </c>
      <c r="W77" s="3">
        <v>133.74</v>
      </c>
      <c r="X77" s="3">
        <v>133.74</v>
      </c>
      <c r="Y77" s="3">
        <v>133.74</v>
      </c>
      <c r="Z77" s="3">
        <v>0</v>
      </c>
      <c r="AA77" s="3">
        <v>133.74</v>
      </c>
      <c r="AB77" s="3">
        <v>133.74</v>
      </c>
      <c r="AC77" s="3">
        <v>133.74</v>
      </c>
      <c r="AD77" s="3">
        <v>133.74</v>
      </c>
      <c r="AE77" s="3">
        <v>133.74</v>
      </c>
      <c r="AF77" s="3">
        <v>133.74</v>
      </c>
      <c r="AG77" s="3">
        <v>133.74</v>
      </c>
      <c r="AH77" s="3">
        <v>0</v>
      </c>
      <c r="AI77" s="3">
        <v>0</v>
      </c>
      <c r="AJ77" s="3">
        <v>133.74</v>
      </c>
      <c r="AK77" s="3">
        <v>133.74</v>
      </c>
      <c r="AL77" s="3">
        <v>133.74</v>
      </c>
      <c r="AM77" s="3">
        <v>133.74</v>
      </c>
      <c r="AN77" s="3">
        <v>133.74</v>
      </c>
      <c r="AO77" s="3">
        <v>133.74</v>
      </c>
      <c r="AP77" s="3">
        <v>137.75220000000002</v>
      </c>
      <c r="AQ77" s="3">
        <v>0</v>
      </c>
      <c r="AR77" s="3">
        <v>0</v>
      </c>
      <c r="AS77" s="3">
        <v>133.74</v>
      </c>
    </row>
    <row r="78" spans="1:45" s="10" customFormat="1" x14ac:dyDescent="0.35">
      <c r="A78" s="4" t="s">
        <v>85</v>
      </c>
      <c r="B78" s="4"/>
      <c r="C78" s="4">
        <v>92523</v>
      </c>
      <c r="D78" s="4" t="s">
        <v>40</v>
      </c>
      <c r="E78" s="4" t="s">
        <v>187</v>
      </c>
      <c r="F78" s="3">
        <v>300</v>
      </c>
      <c r="G78" s="3">
        <v>300</v>
      </c>
      <c r="H78" s="3">
        <v>0</v>
      </c>
      <c r="I78" s="3">
        <v>198.84150000000002</v>
      </c>
      <c r="J78" s="3">
        <v>193.05</v>
      </c>
      <c r="K78" s="3">
        <v>193.05</v>
      </c>
      <c r="L78" s="3">
        <v>193.05</v>
      </c>
      <c r="M78" s="3">
        <v>193.05</v>
      </c>
      <c r="N78" s="3">
        <v>193.05</v>
      </c>
      <c r="O78" s="3">
        <v>193.05</v>
      </c>
      <c r="P78" s="3">
        <v>193.05</v>
      </c>
      <c r="Q78" s="3">
        <v>193.05</v>
      </c>
      <c r="R78" s="3">
        <v>193.05</v>
      </c>
      <c r="S78" s="3">
        <v>193.05</v>
      </c>
      <c r="T78" s="3">
        <v>193.05</v>
      </c>
      <c r="U78" s="3">
        <v>193.05</v>
      </c>
      <c r="V78" s="3">
        <v>193.05</v>
      </c>
      <c r="W78" s="3">
        <v>193.05</v>
      </c>
      <c r="X78" s="3">
        <v>193.05</v>
      </c>
      <c r="Y78" s="3">
        <v>193.05</v>
      </c>
      <c r="Z78" s="3">
        <v>0</v>
      </c>
      <c r="AA78" s="3">
        <v>193.05</v>
      </c>
      <c r="AB78" s="3">
        <v>193.05</v>
      </c>
      <c r="AC78" s="3">
        <v>193.05</v>
      </c>
      <c r="AD78" s="3">
        <v>193.05</v>
      </c>
      <c r="AE78" s="3">
        <v>193.05</v>
      </c>
      <c r="AF78" s="3">
        <v>193.05</v>
      </c>
      <c r="AG78" s="3">
        <v>193.05</v>
      </c>
      <c r="AH78" s="3">
        <v>0</v>
      </c>
      <c r="AI78" s="3">
        <v>0</v>
      </c>
      <c r="AJ78" s="3">
        <v>193.05</v>
      </c>
      <c r="AK78" s="3">
        <v>193.05</v>
      </c>
      <c r="AL78" s="3">
        <v>193.05</v>
      </c>
      <c r="AM78" s="3">
        <v>193.05</v>
      </c>
      <c r="AN78" s="3">
        <v>193.05</v>
      </c>
      <c r="AO78" s="3">
        <v>193.05</v>
      </c>
      <c r="AP78" s="3">
        <v>198.84150000000002</v>
      </c>
      <c r="AQ78" s="3">
        <v>0</v>
      </c>
      <c r="AR78" s="3">
        <v>0</v>
      </c>
      <c r="AS78" s="3">
        <v>193.05</v>
      </c>
    </row>
    <row r="79" spans="1:45" s="10" customFormat="1" x14ac:dyDescent="0.35">
      <c r="A79" s="4" t="s">
        <v>100</v>
      </c>
      <c r="B79" s="4"/>
      <c r="C79" s="4">
        <v>29125</v>
      </c>
      <c r="D79" s="4" t="s">
        <v>23</v>
      </c>
      <c r="E79" s="4" t="s">
        <v>174</v>
      </c>
      <c r="F79" s="3">
        <v>107</v>
      </c>
      <c r="G79" s="3">
        <v>107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</row>
    <row r="80" spans="1:45" s="10" customFormat="1" x14ac:dyDescent="0.35">
      <c r="A80" s="4" t="s">
        <v>101</v>
      </c>
      <c r="B80" s="4"/>
      <c r="C80" s="4">
        <v>29505</v>
      </c>
      <c r="D80" s="4" t="s">
        <v>10</v>
      </c>
      <c r="E80" s="4" t="s">
        <v>173</v>
      </c>
      <c r="F80" s="3">
        <v>135</v>
      </c>
      <c r="G80" s="3">
        <v>135</v>
      </c>
      <c r="H80" s="3">
        <v>0</v>
      </c>
      <c r="I80" s="3">
        <v>112.3009</v>
      </c>
      <c r="J80" s="3">
        <v>109.03</v>
      </c>
      <c r="K80" s="3">
        <v>109.03</v>
      </c>
      <c r="L80" s="3">
        <v>109.03</v>
      </c>
      <c r="M80" s="3">
        <v>109.03</v>
      </c>
      <c r="N80" s="3">
        <v>109.03</v>
      </c>
      <c r="O80" s="3">
        <v>109.03</v>
      </c>
      <c r="P80" s="3">
        <v>109.03</v>
      </c>
      <c r="Q80" s="3">
        <v>109.03</v>
      </c>
      <c r="R80" s="3">
        <v>109.03</v>
      </c>
      <c r="S80" s="3">
        <v>109.03</v>
      </c>
      <c r="T80" s="3">
        <v>109.03</v>
      </c>
      <c r="U80" s="3">
        <v>109.03</v>
      </c>
      <c r="V80" s="3">
        <v>109.03</v>
      </c>
      <c r="W80" s="3">
        <v>109.03</v>
      </c>
      <c r="X80" s="3">
        <v>109.03</v>
      </c>
      <c r="Y80" s="3">
        <v>109.03</v>
      </c>
      <c r="Z80" s="3">
        <v>0</v>
      </c>
      <c r="AA80" s="3">
        <v>109.03</v>
      </c>
      <c r="AB80" s="3">
        <v>109.03</v>
      </c>
      <c r="AC80" s="3">
        <v>109.03</v>
      </c>
      <c r="AD80" s="3">
        <v>109.03</v>
      </c>
      <c r="AE80" s="3">
        <v>109.03</v>
      </c>
      <c r="AF80" s="3">
        <v>109.03</v>
      </c>
      <c r="AG80" s="3">
        <v>109.03</v>
      </c>
      <c r="AH80" s="3">
        <v>0</v>
      </c>
      <c r="AI80" s="3">
        <v>0</v>
      </c>
      <c r="AJ80" s="3">
        <v>109.03</v>
      </c>
      <c r="AK80" s="3">
        <v>109.03</v>
      </c>
      <c r="AL80" s="3">
        <v>109.03</v>
      </c>
      <c r="AM80" s="3">
        <v>109.03</v>
      </c>
      <c r="AN80" s="3">
        <v>109.03</v>
      </c>
      <c r="AO80" s="3">
        <v>109.03</v>
      </c>
      <c r="AP80" s="3">
        <v>112.3009</v>
      </c>
      <c r="AQ80" s="3">
        <v>0</v>
      </c>
      <c r="AR80" s="3">
        <v>0</v>
      </c>
      <c r="AS80" s="3">
        <v>109.03</v>
      </c>
    </row>
    <row r="81" spans="1:45" s="10" customFormat="1" x14ac:dyDescent="0.35">
      <c r="A81" s="4" t="s">
        <v>105</v>
      </c>
      <c r="B81" s="4"/>
      <c r="C81" s="4">
        <v>92508</v>
      </c>
      <c r="D81" s="4" t="s">
        <v>40</v>
      </c>
      <c r="E81" s="4" t="s">
        <v>169</v>
      </c>
      <c r="F81" s="3">
        <v>62</v>
      </c>
      <c r="G81" s="3">
        <v>62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</row>
    <row r="82" spans="1:45" s="10" customFormat="1" x14ac:dyDescent="0.35">
      <c r="A82" s="4" t="s">
        <v>54</v>
      </c>
      <c r="B82" s="4"/>
      <c r="C82" s="4">
        <v>95851</v>
      </c>
      <c r="D82" s="4" t="s">
        <v>23</v>
      </c>
      <c r="E82" s="4" t="s">
        <v>209</v>
      </c>
      <c r="F82" s="3">
        <v>32</v>
      </c>
      <c r="G82" s="3">
        <v>32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</row>
    <row r="83" spans="1:45" s="10" customFormat="1" x14ac:dyDescent="0.35">
      <c r="A83" s="4" t="s">
        <v>93</v>
      </c>
      <c r="B83" s="4"/>
      <c r="C83" s="4">
        <v>97024</v>
      </c>
      <c r="D83" s="4" t="s">
        <v>10</v>
      </c>
      <c r="E83" s="4" t="s">
        <v>180</v>
      </c>
      <c r="F83" s="3">
        <v>12</v>
      </c>
      <c r="G83" s="3">
        <v>12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</row>
    <row r="84" spans="1:45" s="10" customFormat="1" x14ac:dyDescent="0.35">
      <c r="A84" s="4" t="s">
        <v>92</v>
      </c>
      <c r="B84" s="4"/>
      <c r="C84" s="4">
        <v>97024</v>
      </c>
      <c r="D84" s="4" t="s">
        <v>23</v>
      </c>
      <c r="E84" s="4" t="s">
        <v>181</v>
      </c>
      <c r="F84" s="3">
        <v>12</v>
      </c>
      <c r="G84" s="3">
        <v>12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</row>
    <row r="85" spans="1:45" s="10" customFormat="1" x14ac:dyDescent="0.35">
      <c r="A85" s="4" t="s">
        <v>73</v>
      </c>
      <c r="B85" s="4"/>
      <c r="C85" s="4">
        <v>97026</v>
      </c>
      <c r="D85" s="4" t="s">
        <v>23</v>
      </c>
      <c r="E85" s="4" t="s">
        <v>196</v>
      </c>
      <c r="F85" s="3">
        <v>10</v>
      </c>
      <c r="G85" s="3">
        <v>10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</row>
    <row r="86" spans="1:45" s="10" customFormat="1" x14ac:dyDescent="0.35">
      <c r="A86" s="4" t="s">
        <v>72</v>
      </c>
      <c r="B86" s="4"/>
      <c r="C86" s="4">
        <v>97026</v>
      </c>
      <c r="D86" s="4" t="s">
        <v>10</v>
      </c>
      <c r="E86" s="4" t="s">
        <v>196</v>
      </c>
      <c r="F86" s="3">
        <v>10</v>
      </c>
      <c r="G86" s="3">
        <v>10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</row>
    <row r="87" spans="1:45" s="10" customFormat="1" x14ac:dyDescent="0.35">
      <c r="A87" s="4" t="s">
        <v>103</v>
      </c>
      <c r="B87" s="4"/>
      <c r="C87" s="4">
        <v>97597</v>
      </c>
      <c r="D87" s="4" t="s">
        <v>10</v>
      </c>
      <c r="E87" s="4" t="s">
        <v>171</v>
      </c>
      <c r="F87" s="3">
        <v>177</v>
      </c>
      <c r="G87" s="3">
        <v>177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</row>
    <row r="88" spans="1:45" s="10" customFormat="1" x14ac:dyDescent="0.35">
      <c r="A88" s="4" t="s">
        <v>102</v>
      </c>
      <c r="B88" s="4"/>
      <c r="C88" s="4">
        <v>97598</v>
      </c>
      <c r="D88" s="4" t="s">
        <v>10</v>
      </c>
      <c r="E88" s="4" t="s">
        <v>172</v>
      </c>
      <c r="F88" s="3">
        <v>150</v>
      </c>
      <c r="G88" s="3">
        <v>150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</row>
    <row r="89" spans="1:45" s="10" customFormat="1" x14ac:dyDescent="0.35">
      <c r="A89" s="4" t="s">
        <v>83</v>
      </c>
      <c r="B89" s="4"/>
      <c r="C89" s="4" t="s">
        <v>82</v>
      </c>
      <c r="D89" s="4"/>
      <c r="E89" s="4" t="s">
        <v>189</v>
      </c>
      <c r="F89" s="3">
        <v>92</v>
      </c>
      <c r="G89" s="3">
        <v>92</v>
      </c>
      <c r="H89" s="3">
        <v>0</v>
      </c>
      <c r="I89" s="3">
        <v>39.253300000000003</v>
      </c>
      <c r="J89" s="3">
        <v>38.11</v>
      </c>
      <c r="K89" s="3">
        <v>38.11</v>
      </c>
      <c r="L89" s="3">
        <v>38.11</v>
      </c>
      <c r="M89" s="3">
        <v>38.11</v>
      </c>
      <c r="N89" s="3">
        <v>38.11</v>
      </c>
      <c r="O89" s="3">
        <v>38.11</v>
      </c>
      <c r="P89" s="3">
        <v>38.11</v>
      </c>
      <c r="Q89" s="3">
        <v>38.11</v>
      </c>
      <c r="R89" s="3">
        <v>38.11</v>
      </c>
      <c r="S89" s="3">
        <v>38.11</v>
      </c>
      <c r="T89" s="3">
        <v>38.11</v>
      </c>
      <c r="U89" s="3">
        <v>38.11</v>
      </c>
      <c r="V89" s="3">
        <v>38.11</v>
      </c>
      <c r="W89" s="3">
        <v>38.11</v>
      </c>
      <c r="X89" s="3">
        <v>38.11</v>
      </c>
      <c r="Y89" s="3">
        <v>38.11</v>
      </c>
      <c r="Z89" s="3">
        <v>0</v>
      </c>
      <c r="AA89" s="3">
        <v>38.11</v>
      </c>
      <c r="AB89" s="3">
        <v>38.11</v>
      </c>
      <c r="AC89" s="3">
        <v>38.11</v>
      </c>
      <c r="AD89" s="3">
        <v>38.11</v>
      </c>
      <c r="AE89" s="3">
        <v>38.11</v>
      </c>
      <c r="AF89" s="3">
        <v>38.11</v>
      </c>
      <c r="AG89" s="3">
        <v>38.11</v>
      </c>
      <c r="AH89" s="3">
        <v>0</v>
      </c>
      <c r="AI89" s="3">
        <v>0</v>
      </c>
      <c r="AJ89" s="3">
        <v>38.11</v>
      </c>
      <c r="AK89" s="3">
        <v>38.11</v>
      </c>
      <c r="AL89" s="3">
        <v>38.11</v>
      </c>
      <c r="AM89" s="3">
        <v>38.11</v>
      </c>
      <c r="AN89" s="3">
        <v>38.11</v>
      </c>
      <c r="AO89" s="3">
        <v>38.11</v>
      </c>
      <c r="AP89" s="3">
        <v>39.253300000000003</v>
      </c>
      <c r="AQ89" s="3">
        <v>0</v>
      </c>
      <c r="AR89" s="3">
        <v>0</v>
      </c>
      <c r="AS89" s="3">
        <v>38.11</v>
      </c>
    </row>
    <row r="90" spans="1:45" s="10" customFormat="1" x14ac:dyDescent="0.35">
      <c r="A90" s="4" t="s">
        <v>89</v>
      </c>
      <c r="B90" s="4"/>
      <c r="C90" s="4" t="s">
        <v>88</v>
      </c>
      <c r="D90" s="4" t="s">
        <v>10</v>
      </c>
      <c r="E90" s="4" t="s">
        <v>184</v>
      </c>
      <c r="F90" s="3">
        <v>24</v>
      </c>
      <c r="G90" s="3">
        <v>24</v>
      </c>
      <c r="H90" s="3">
        <v>0</v>
      </c>
      <c r="I90" s="3">
        <v>14.0183</v>
      </c>
      <c r="J90" s="3">
        <v>13.61</v>
      </c>
      <c r="K90" s="3">
        <v>13.61</v>
      </c>
      <c r="L90" s="3">
        <v>13.61</v>
      </c>
      <c r="M90" s="3">
        <v>13.61</v>
      </c>
      <c r="N90" s="3">
        <v>13.61</v>
      </c>
      <c r="O90" s="3">
        <v>13.61</v>
      </c>
      <c r="P90" s="3">
        <v>13.61</v>
      </c>
      <c r="Q90" s="3">
        <v>13.61</v>
      </c>
      <c r="R90" s="3">
        <v>13.61</v>
      </c>
      <c r="S90" s="3">
        <v>13.61</v>
      </c>
      <c r="T90" s="3">
        <v>13.61</v>
      </c>
      <c r="U90" s="3">
        <v>13.61</v>
      </c>
      <c r="V90" s="3">
        <v>13.61</v>
      </c>
      <c r="W90" s="3">
        <v>13.61</v>
      </c>
      <c r="X90" s="3">
        <v>13.61</v>
      </c>
      <c r="Y90" s="3">
        <v>13.61</v>
      </c>
      <c r="Z90" s="3">
        <v>0</v>
      </c>
      <c r="AA90" s="3">
        <v>13.61</v>
      </c>
      <c r="AB90" s="3">
        <v>13.61</v>
      </c>
      <c r="AC90" s="3">
        <v>13.61</v>
      </c>
      <c r="AD90" s="3">
        <v>13.61</v>
      </c>
      <c r="AE90" s="3">
        <v>13.61</v>
      </c>
      <c r="AF90" s="3">
        <v>13.61</v>
      </c>
      <c r="AG90" s="3">
        <v>13.61</v>
      </c>
      <c r="AH90" s="3">
        <v>0</v>
      </c>
      <c r="AI90" s="3">
        <v>0</v>
      </c>
      <c r="AJ90" s="3">
        <v>13.61</v>
      </c>
      <c r="AK90" s="3">
        <v>13.61</v>
      </c>
      <c r="AL90" s="3">
        <v>13.61</v>
      </c>
      <c r="AM90" s="3">
        <v>13.61</v>
      </c>
      <c r="AN90" s="3">
        <v>13.61</v>
      </c>
      <c r="AO90" s="3">
        <v>13.61</v>
      </c>
      <c r="AP90" s="3">
        <v>14.0183</v>
      </c>
      <c r="AQ90" s="3">
        <v>0</v>
      </c>
      <c r="AR90" s="3">
        <v>0</v>
      </c>
      <c r="AS90" s="3">
        <v>13.61</v>
      </c>
    </row>
    <row r="91" spans="1:45" x14ac:dyDescent="0.35">
      <c r="A91" s="5" t="s">
        <v>248</v>
      </c>
      <c r="B91" s="9">
        <v>22</v>
      </c>
      <c r="C91" s="5" t="s">
        <v>248</v>
      </c>
      <c r="D91" s="5"/>
      <c r="E91" s="6" t="s">
        <v>255</v>
      </c>
      <c r="F91" s="7">
        <v>419.35</v>
      </c>
      <c r="G91" s="7">
        <v>419.35</v>
      </c>
      <c r="H91" s="3">
        <v>0</v>
      </c>
      <c r="I91" s="3">
        <v>100.19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100.19</v>
      </c>
      <c r="AB91" s="8">
        <v>0</v>
      </c>
      <c r="AC91" s="8">
        <v>0</v>
      </c>
      <c r="AD91" s="8">
        <v>0</v>
      </c>
      <c r="AE91" s="8">
        <v>0</v>
      </c>
      <c r="AF91" s="8">
        <v>100.19</v>
      </c>
      <c r="AG91" s="8">
        <v>100.19</v>
      </c>
      <c r="AH91" s="8">
        <v>0</v>
      </c>
      <c r="AI91" s="8">
        <v>100.19</v>
      </c>
      <c r="AJ91" s="8">
        <v>0</v>
      </c>
      <c r="AK91" s="8">
        <v>100.19</v>
      </c>
      <c r="AL91" s="8">
        <v>100.19</v>
      </c>
      <c r="AM91" s="8">
        <v>100.19</v>
      </c>
      <c r="AN91" s="8">
        <v>100.19</v>
      </c>
      <c r="AO91" s="8">
        <v>100.19</v>
      </c>
      <c r="AP91" s="8">
        <v>100.19</v>
      </c>
      <c r="AQ91" s="8">
        <v>0</v>
      </c>
      <c r="AR91" s="8">
        <v>0</v>
      </c>
      <c r="AS91" s="8">
        <v>100.19</v>
      </c>
    </row>
    <row r="92" spans="1:45" x14ac:dyDescent="0.35">
      <c r="A92" s="5" t="s">
        <v>249</v>
      </c>
      <c r="B92" s="9">
        <v>22</v>
      </c>
      <c r="C92" s="5" t="s">
        <v>249</v>
      </c>
      <c r="D92" s="5"/>
      <c r="E92" s="6" t="s">
        <v>256</v>
      </c>
      <c r="F92" s="7">
        <v>419.35</v>
      </c>
      <c r="G92" s="7">
        <v>419.35</v>
      </c>
      <c r="H92" s="3">
        <v>0</v>
      </c>
      <c r="I92" s="3">
        <v>158.88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158.88</v>
      </c>
      <c r="AB92" s="8">
        <v>0</v>
      </c>
      <c r="AC92" s="8">
        <v>0</v>
      </c>
      <c r="AD92" s="8">
        <v>0</v>
      </c>
      <c r="AE92" s="8">
        <v>0</v>
      </c>
      <c r="AF92" s="8">
        <v>158.88</v>
      </c>
      <c r="AG92" s="8">
        <v>158.88</v>
      </c>
      <c r="AH92" s="8">
        <v>0</v>
      </c>
      <c r="AI92" s="8">
        <v>158.88</v>
      </c>
      <c r="AJ92" s="8">
        <v>0</v>
      </c>
      <c r="AK92" s="8">
        <v>158.88</v>
      </c>
      <c r="AL92" s="8">
        <v>158.88</v>
      </c>
      <c r="AM92" s="8">
        <v>158.88</v>
      </c>
      <c r="AN92" s="8">
        <v>158.88</v>
      </c>
      <c r="AO92" s="8">
        <v>158.88</v>
      </c>
      <c r="AP92" s="8">
        <v>158.88</v>
      </c>
      <c r="AQ92" s="8">
        <v>0</v>
      </c>
      <c r="AR92" s="8">
        <v>0</v>
      </c>
      <c r="AS92" s="8">
        <v>158.88</v>
      </c>
    </row>
    <row r="93" spans="1:45" x14ac:dyDescent="0.35">
      <c r="A93" s="5" t="s">
        <v>250</v>
      </c>
      <c r="B93" s="9">
        <v>22</v>
      </c>
      <c r="C93" s="5" t="s">
        <v>250</v>
      </c>
      <c r="D93" s="5"/>
      <c r="E93" s="6" t="s">
        <v>257</v>
      </c>
      <c r="F93" s="7">
        <v>419.35</v>
      </c>
      <c r="G93" s="7">
        <v>419.35</v>
      </c>
      <c r="H93" s="3">
        <v>0</v>
      </c>
      <c r="I93" s="3">
        <v>148.76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148.76</v>
      </c>
      <c r="AB93" s="8">
        <v>0</v>
      </c>
      <c r="AC93" s="8">
        <v>0</v>
      </c>
      <c r="AD93" s="8">
        <v>0</v>
      </c>
      <c r="AE93" s="8">
        <v>0</v>
      </c>
      <c r="AF93" s="8">
        <v>148.76</v>
      </c>
      <c r="AG93" s="8">
        <v>148.76</v>
      </c>
      <c r="AH93" s="8">
        <v>0</v>
      </c>
      <c r="AI93" s="8">
        <v>148.76</v>
      </c>
      <c r="AJ93" s="8">
        <v>0</v>
      </c>
      <c r="AK93" s="8">
        <v>148.76</v>
      </c>
      <c r="AL93" s="8">
        <v>148.76</v>
      </c>
      <c r="AM93" s="8">
        <v>148.76</v>
      </c>
      <c r="AN93" s="8">
        <v>148.76</v>
      </c>
      <c r="AO93" s="8">
        <v>148.76</v>
      </c>
      <c r="AP93" s="8">
        <v>148.76</v>
      </c>
      <c r="AQ93" s="8">
        <v>0</v>
      </c>
      <c r="AR93" s="8">
        <v>0</v>
      </c>
      <c r="AS93" s="8">
        <v>148.76</v>
      </c>
    </row>
    <row r="94" spans="1:45" x14ac:dyDescent="0.35">
      <c r="A94" s="5" t="s">
        <v>251</v>
      </c>
      <c r="B94" s="9">
        <v>22</v>
      </c>
      <c r="C94" s="5" t="s">
        <v>251</v>
      </c>
      <c r="D94" s="5"/>
      <c r="E94" s="6" t="s">
        <v>258</v>
      </c>
      <c r="F94" s="7">
        <v>419.35</v>
      </c>
      <c r="G94" s="7">
        <v>419.35</v>
      </c>
      <c r="H94" s="3">
        <v>0</v>
      </c>
      <c r="I94" s="3">
        <v>123.46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123.46</v>
      </c>
      <c r="AB94" s="8">
        <v>0</v>
      </c>
      <c r="AC94" s="8">
        <v>0</v>
      </c>
      <c r="AD94" s="8">
        <v>0</v>
      </c>
      <c r="AE94" s="8">
        <v>0</v>
      </c>
      <c r="AF94" s="8">
        <v>123.46</v>
      </c>
      <c r="AG94" s="8">
        <v>123.46</v>
      </c>
      <c r="AH94" s="8">
        <v>0</v>
      </c>
      <c r="AI94" s="8">
        <v>123.46</v>
      </c>
      <c r="AJ94" s="8">
        <v>0</v>
      </c>
      <c r="AK94" s="8">
        <v>123.46</v>
      </c>
      <c r="AL94" s="8">
        <v>123.46</v>
      </c>
      <c r="AM94" s="8">
        <v>123.46</v>
      </c>
      <c r="AN94" s="8">
        <v>123.46</v>
      </c>
      <c r="AO94" s="8">
        <v>123.46</v>
      </c>
      <c r="AP94" s="8">
        <v>123.46</v>
      </c>
      <c r="AQ94" s="8">
        <v>0</v>
      </c>
      <c r="AR94" s="8">
        <v>0</v>
      </c>
      <c r="AS94" s="8">
        <v>123.46</v>
      </c>
    </row>
    <row r="95" spans="1:45" x14ac:dyDescent="0.35">
      <c r="A95" s="5" t="s">
        <v>252</v>
      </c>
      <c r="B95" s="9">
        <v>22</v>
      </c>
      <c r="C95" s="5" t="s">
        <v>252</v>
      </c>
      <c r="D95" s="5"/>
      <c r="E95" s="6" t="s">
        <v>259</v>
      </c>
      <c r="F95" s="7">
        <v>419.35</v>
      </c>
      <c r="G95" s="7">
        <v>419.35</v>
      </c>
      <c r="H95" s="3">
        <v>0</v>
      </c>
      <c r="I95" s="3">
        <v>71.849999999999994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71.849999999999994</v>
      </c>
      <c r="AB95" s="8">
        <v>0</v>
      </c>
      <c r="AC95" s="8">
        <v>0</v>
      </c>
      <c r="AD95" s="8">
        <v>0</v>
      </c>
      <c r="AE95" s="8">
        <v>0</v>
      </c>
      <c r="AF95" s="8">
        <v>71.849999999999994</v>
      </c>
      <c r="AG95" s="8">
        <v>71.849999999999994</v>
      </c>
      <c r="AH95" s="8">
        <v>0</v>
      </c>
      <c r="AI95" s="8">
        <v>71.849999999999994</v>
      </c>
      <c r="AJ95" s="8">
        <v>0</v>
      </c>
      <c r="AK95" s="8">
        <v>71.849999999999994</v>
      </c>
      <c r="AL95" s="8">
        <v>71.849999999999994</v>
      </c>
      <c r="AM95" s="8">
        <v>71.849999999999994</v>
      </c>
      <c r="AN95" s="8">
        <v>71.849999999999994</v>
      </c>
      <c r="AO95" s="8">
        <v>71.849999999999994</v>
      </c>
      <c r="AP95" s="8">
        <v>71.849999999999994</v>
      </c>
      <c r="AQ95" s="8">
        <v>0</v>
      </c>
      <c r="AR95" s="8">
        <v>0</v>
      </c>
      <c r="AS95" s="8">
        <v>71.849999999999994</v>
      </c>
    </row>
    <row r="96" spans="1:45" x14ac:dyDescent="0.35">
      <c r="A96" s="5" t="s">
        <v>253</v>
      </c>
      <c r="B96" s="9">
        <v>22</v>
      </c>
      <c r="C96" s="5" t="s">
        <v>253</v>
      </c>
      <c r="D96" s="5"/>
      <c r="E96" s="6" t="s">
        <v>260</v>
      </c>
      <c r="F96" s="7">
        <v>419.35</v>
      </c>
      <c r="G96" s="7">
        <v>419.35</v>
      </c>
      <c r="H96" s="3">
        <v>0</v>
      </c>
      <c r="I96" s="3">
        <v>114.36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114.36</v>
      </c>
      <c r="AB96" s="8">
        <v>0</v>
      </c>
      <c r="AC96" s="8">
        <v>0</v>
      </c>
      <c r="AD96" s="8">
        <v>0</v>
      </c>
      <c r="AE96" s="8">
        <v>0</v>
      </c>
      <c r="AF96" s="8">
        <v>114.36</v>
      </c>
      <c r="AG96" s="8">
        <v>114.36</v>
      </c>
      <c r="AH96" s="8">
        <v>0</v>
      </c>
      <c r="AI96" s="8">
        <v>114.36</v>
      </c>
      <c r="AJ96" s="8">
        <v>0</v>
      </c>
      <c r="AK96" s="8">
        <v>114.36</v>
      </c>
      <c r="AL96" s="8">
        <v>114.36</v>
      </c>
      <c r="AM96" s="8">
        <v>114.36</v>
      </c>
      <c r="AN96" s="8">
        <v>114.36</v>
      </c>
      <c r="AO96" s="8">
        <v>114.36</v>
      </c>
      <c r="AP96" s="8">
        <v>114.36</v>
      </c>
      <c r="AQ96" s="8">
        <v>0</v>
      </c>
      <c r="AR96" s="8">
        <v>0</v>
      </c>
      <c r="AS96" s="8">
        <v>114.36</v>
      </c>
    </row>
    <row r="97" spans="1:45" x14ac:dyDescent="0.35">
      <c r="A97" s="5" t="s">
        <v>254</v>
      </c>
      <c r="B97" s="9">
        <v>22</v>
      </c>
      <c r="C97" s="5" t="s">
        <v>254</v>
      </c>
      <c r="D97" s="5"/>
      <c r="E97" s="6" t="s">
        <v>261</v>
      </c>
      <c r="F97" s="7">
        <v>419.35</v>
      </c>
      <c r="G97" s="7">
        <v>419.35</v>
      </c>
      <c r="H97" s="3">
        <v>0</v>
      </c>
      <c r="I97" s="3">
        <v>66.790000000000006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66.790000000000006</v>
      </c>
      <c r="AB97" s="8">
        <v>0</v>
      </c>
      <c r="AC97" s="8">
        <v>0</v>
      </c>
      <c r="AD97" s="8">
        <v>0</v>
      </c>
      <c r="AE97" s="8">
        <v>0</v>
      </c>
      <c r="AF97" s="8">
        <v>66.790000000000006</v>
      </c>
      <c r="AG97" s="8">
        <v>66.790000000000006</v>
      </c>
      <c r="AH97" s="8">
        <v>0</v>
      </c>
      <c r="AI97" s="8">
        <v>66.790000000000006</v>
      </c>
      <c r="AJ97" s="8">
        <v>0</v>
      </c>
      <c r="AK97" s="8">
        <v>66.790000000000006</v>
      </c>
      <c r="AL97" s="8">
        <v>66.790000000000006</v>
      </c>
      <c r="AM97" s="8">
        <v>66.790000000000006</v>
      </c>
      <c r="AN97" s="8">
        <v>66.790000000000006</v>
      </c>
      <c r="AO97" s="8">
        <v>66.790000000000006</v>
      </c>
      <c r="AP97" s="8">
        <v>66.790000000000006</v>
      </c>
      <c r="AQ97" s="8">
        <v>0</v>
      </c>
      <c r="AR97" s="8">
        <v>0</v>
      </c>
      <c r="AS97" s="8">
        <v>66.790000000000006</v>
      </c>
    </row>
    <row r="98" spans="1:45" x14ac:dyDescent="0.35">
      <c r="A98" s="5" t="s">
        <v>230</v>
      </c>
      <c r="B98" s="9">
        <v>22</v>
      </c>
      <c r="C98" s="5" t="s">
        <v>230</v>
      </c>
      <c r="D98" s="5"/>
      <c r="E98" s="6" t="s">
        <v>262</v>
      </c>
      <c r="F98" s="7">
        <v>419.35</v>
      </c>
      <c r="G98" s="7">
        <v>419.35</v>
      </c>
      <c r="H98" s="3">
        <v>0</v>
      </c>
      <c r="I98" s="3">
        <v>410.87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410.87</v>
      </c>
      <c r="AB98" s="8">
        <v>0</v>
      </c>
      <c r="AC98" s="8">
        <v>0</v>
      </c>
      <c r="AD98" s="8">
        <v>0</v>
      </c>
      <c r="AE98" s="8">
        <v>0</v>
      </c>
      <c r="AF98" s="8">
        <v>410.87</v>
      </c>
      <c r="AG98" s="8">
        <v>410.87</v>
      </c>
      <c r="AH98" s="8">
        <v>0</v>
      </c>
      <c r="AI98" s="8">
        <v>410.87</v>
      </c>
      <c r="AJ98" s="8">
        <v>0</v>
      </c>
      <c r="AK98" s="8">
        <v>410.87</v>
      </c>
      <c r="AL98" s="8">
        <v>410.87</v>
      </c>
      <c r="AM98" s="8">
        <v>410.87</v>
      </c>
      <c r="AN98" s="8">
        <v>410.87</v>
      </c>
      <c r="AO98" s="8">
        <v>410.87</v>
      </c>
      <c r="AP98" s="8">
        <v>410.87</v>
      </c>
      <c r="AQ98" s="8">
        <v>0</v>
      </c>
      <c r="AR98" s="8">
        <v>0</v>
      </c>
      <c r="AS98" s="8">
        <v>410.87</v>
      </c>
    </row>
    <row r="99" spans="1:45" x14ac:dyDescent="0.35">
      <c r="A99" s="5" t="s">
        <v>231</v>
      </c>
      <c r="B99" s="9">
        <v>22</v>
      </c>
      <c r="C99" s="5" t="s">
        <v>231</v>
      </c>
      <c r="D99" s="5"/>
      <c r="E99" s="6" t="s">
        <v>263</v>
      </c>
      <c r="F99" s="7">
        <v>419.35</v>
      </c>
      <c r="G99" s="7">
        <v>419.35</v>
      </c>
      <c r="H99" s="3">
        <v>0</v>
      </c>
      <c r="I99" s="3">
        <v>310.68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310.68</v>
      </c>
      <c r="AB99" s="8">
        <v>0</v>
      </c>
      <c r="AC99" s="8">
        <v>0</v>
      </c>
      <c r="AD99" s="8">
        <v>0</v>
      </c>
      <c r="AE99" s="8">
        <v>0</v>
      </c>
      <c r="AF99" s="8">
        <v>310.68</v>
      </c>
      <c r="AG99" s="8">
        <v>310.68</v>
      </c>
      <c r="AH99" s="8">
        <v>0</v>
      </c>
      <c r="AI99" s="8">
        <v>310.68</v>
      </c>
      <c r="AJ99" s="8">
        <v>0</v>
      </c>
      <c r="AK99" s="8">
        <v>310.68</v>
      </c>
      <c r="AL99" s="8">
        <v>310.68</v>
      </c>
      <c r="AM99" s="8">
        <v>310.68</v>
      </c>
      <c r="AN99" s="8">
        <v>310.68</v>
      </c>
      <c r="AO99" s="8">
        <v>310.68</v>
      </c>
      <c r="AP99" s="8">
        <v>310.68</v>
      </c>
      <c r="AQ99" s="8">
        <v>0</v>
      </c>
      <c r="AR99" s="8">
        <v>0</v>
      </c>
      <c r="AS99" s="8">
        <v>310.68</v>
      </c>
    </row>
    <row r="100" spans="1:45" x14ac:dyDescent="0.35">
      <c r="A100" s="5" t="s">
        <v>232</v>
      </c>
      <c r="B100" s="9">
        <v>22</v>
      </c>
      <c r="C100" s="5" t="s">
        <v>232</v>
      </c>
      <c r="D100" s="5"/>
      <c r="E100" s="6" t="s">
        <v>264</v>
      </c>
      <c r="F100" s="7">
        <v>419.35</v>
      </c>
      <c r="G100" s="7">
        <v>419.35</v>
      </c>
      <c r="H100" s="3">
        <v>0</v>
      </c>
      <c r="I100" s="3">
        <v>296.52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296.52</v>
      </c>
      <c r="AB100" s="8">
        <v>0</v>
      </c>
      <c r="AC100" s="8">
        <v>0</v>
      </c>
      <c r="AD100" s="8">
        <v>0</v>
      </c>
      <c r="AE100" s="8">
        <v>0</v>
      </c>
      <c r="AF100" s="8">
        <v>296.52</v>
      </c>
      <c r="AG100" s="8">
        <v>296.52</v>
      </c>
      <c r="AH100" s="8">
        <v>0</v>
      </c>
      <c r="AI100" s="8">
        <v>296.52</v>
      </c>
      <c r="AJ100" s="8">
        <v>0</v>
      </c>
      <c r="AK100" s="8">
        <v>296.52</v>
      </c>
      <c r="AL100" s="8">
        <v>296.52</v>
      </c>
      <c r="AM100" s="8">
        <v>296.52</v>
      </c>
      <c r="AN100" s="8">
        <v>296.52</v>
      </c>
      <c r="AO100" s="8">
        <v>296.52</v>
      </c>
      <c r="AP100" s="8">
        <v>296.52</v>
      </c>
      <c r="AQ100" s="8">
        <v>0</v>
      </c>
      <c r="AR100" s="8">
        <v>0</v>
      </c>
      <c r="AS100" s="8">
        <v>296.52</v>
      </c>
    </row>
    <row r="101" spans="1:45" x14ac:dyDescent="0.35">
      <c r="A101" s="5" t="s">
        <v>233</v>
      </c>
      <c r="B101" s="9">
        <v>22</v>
      </c>
      <c r="C101" s="5" t="s">
        <v>233</v>
      </c>
      <c r="D101" s="5"/>
      <c r="E101" s="6" t="s">
        <v>265</v>
      </c>
      <c r="F101" s="7">
        <v>419.35</v>
      </c>
      <c r="G101" s="7">
        <v>419.35</v>
      </c>
      <c r="H101" s="3">
        <v>0</v>
      </c>
      <c r="I101" s="3">
        <v>242.88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242.88</v>
      </c>
      <c r="AB101" s="8">
        <v>0</v>
      </c>
      <c r="AC101" s="8">
        <v>0</v>
      </c>
      <c r="AD101" s="8">
        <v>0</v>
      </c>
      <c r="AE101" s="8">
        <v>0</v>
      </c>
      <c r="AF101" s="8">
        <v>242.88</v>
      </c>
      <c r="AG101" s="8">
        <v>242.88</v>
      </c>
      <c r="AH101" s="8">
        <v>0</v>
      </c>
      <c r="AI101" s="8">
        <v>242.88</v>
      </c>
      <c r="AJ101" s="8">
        <v>0</v>
      </c>
      <c r="AK101" s="8">
        <v>242.88</v>
      </c>
      <c r="AL101" s="8">
        <v>242.88</v>
      </c>
      <c r="AM101" s="8">
        <v>242.88</v>
      </c>
      <c r="AN101" s="8">
        <v>242.88</v>
      </c>
      <c r="AO101" s="8">
        <v>242.88</v>
      </c>
      <c r="AP101" s="8">
        <v>242.88</v>
      </c>
      <c r="AQ101" s="8">
        <v>0</v>
      </c>
      <c r="AR101" s="8">
        <v>0</v>
      </c>
      <c r="AS101" s="8">
        <v>242.88</v>
      </c>
    </row>
    <row r="102" spans="1:45" x14ac:dyDescent="0.35">
      <c r="A102" s="5" t="s">
        <v>234</v>
      </c>
      <c r="B102" s="9">
        <v>22</v>
      </c>
      <c r="C102" s="5" t="s">
        <v>234</v>
      </c>
      <c r="D102" s="5"/>
      <c r="E102" s="6" t="s">
        <v>266</v>
      </c>
      <c r="F102" s="7">
        <v>419.35</v>
      </c>
      <c r="G102" s="7">
        <v>419.35</v>
      </c>
      <c r="H102" s="3">
        <v>0</v>
      </c>
      <c r="I102" s="3">
        <v>201.39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201.39</v>
      </c>
      <c r="AB102" s="8">
        <v>0</v>
      </c>
      <c r="AC102" s="8">
        <v>0</v>
      </c>
      <c r="AD102" s="8">
        <v>0</v>
      </c>
      <c r="AE102" s="8">
        <v>0</v>
      </c>
      <c r="AF102" s="8">
        <v>201.39</v>
      </c>
      <c r="AG102" s="8">
        <v>201.39</v>
      </c>
      <c r="AH102" s="8">
        <v>0</v>
      </c>
      <c r="AI102" s="8">
        <v>201.39</v>
      </c>
      <c r="AJ102" s="8">
        <v>0</v>
      </c>
      <c r="AK102" s="8">
        <v>201.39</v>
      </c>
      <c r="AL102" s="8">
        <v>201.39</v>
      </c>
      <c r="AM102" s="8">
        <v>201.39</v>
      </c>
      <c r="AN102" s="8">
        <v>201.39</v>
      </c>
      <c r="AO102" s="8">
        <v>201.39</v>
      </c>
      <c r="AP102" s="8">
        <v>201.39</v>
      </c>
      <c r="AQ102" s="8">
        <v>0</v>
      </c>
      <c r="AR102" s="8">
        <v>0</v>
      </c>
      <c r="AS102" s="8">
        <v>201.39</v>
      </c>
    </row>
    <row r="103" spans="1:45" x14ac:dyDescent="0.35">
      <c r="A103" s="5" t="s">
        <v>235</v>
      </c>
      <c r="B103" s="9">
        <v>22</v>
      </c>
      <c r="C103" s="5" t="s">
        <v>235</v>
      </c>
      <c r="D103" s="5"/>
      <c r="E103" s="6" t="s">
        <v>267</v>
      </c>
      <c r="F103" s="7">
        <v>419.35</v>
      </c>
      <c r="G103" s="7">
        <v>419.35</v>
      </c>
      <c r="H103" s="3">
        <v>0</v>
      </c>
      <c r="I103" s="3">
        <v>226.69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226.69</v>
      </c>
      <c r="AB103" s="8">
        <v>0</v>
      </c>
      <c r="AC103" s="8">
        <v>0</v>
      </c>
      <c r="AD103" s="8">
        <v>0</v>
      </c>
      <c r="AE103" s="8">
        <v>0</v>
      </c>
      <c r="AF103" s="8">
        <v>226.69</v>
      </c>
      <c r="AG103" s="8">
        <v>226.69</v>
      </c>
      <c r="AH103" s="8">
        <v>0</v>
      </c>
      <c r="AI103" s="8">
        <v>226.69</v>
      </c>
      <c r="AJ103" s="8">
        <v>0</v>
      </c>
      <c r="AK103" s="8">
        <v>226.69</v>
      </c>
      <c r="AL103" s="8">
        <v>226.69</v>
      </c>
      <c r="AM103" s="8">
        <v>226.69</v>
      </c>
      <c r="AN103" s="8">
        <v>226.69</v>
      </c>
      <c r="AO103" s="8">
        <v>226.69</v>
      </c>
      <c r="AP103" s="8">
        <v>226.69</v>
      </c>
      <c r="AQ103" s="8">
        <v>0</v>
      </c>
      <c r="AR103" s="8">
        <v>0</v>
      </c>
      <c r="AS103" s="8">
        <v>226.69</v>
      </c>
    </row>
    <row r="104" spans="1:45" x14ac:dyDescent="0.35">
      <c r="A104" s="5" t="s">
        <v>236</v>
      </c>
      <c r="B104" s="9">
        <v>22</v>
      </c>
      <c r="C104" s="5" t="s">
        <v>236</v>
      </c>
      <c r="D104" s="5"/>
      <c r="E104" s="6" t="s">
        <v>268</v>
      </c>
      <c r="F104" s="7">
        <v>419.35</v>
      </c>
      <c r="G104" s="7">
        <v>419.35</v>
      </c>
      <c r="H104" s="3">
        <v>0</v>
      </c>
      <c r="I104" s="3">
        <v>188.23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188.23</v>
      </c>
      <c r="AB104" s="8">
        <v>0</v>
      </c>
      <c r="AC104" s="8">
        <v>0</v>
      </c>
      <c r="AD104" s="8">
        <v>0</v>
      </c>
      <c r="AE104" s="8">
        <v>0</v>
      </c>
      <c r="AF104" s="8">
        <v>188.23</v>
      </c>
      <c r="AG104" s="8">
        <v>188.23</v>
      </c>
      <c r="AH104" s="8">
        <v>0</v>
      </c>
      <c r="AI104" s="8">
        <v>188.23</v>
      </c>
      <c r="AJ104" s="8">
        <v>0</v>
      </c>
      <c r="AK104" s="8">
        <v>188.23</v>
      </c>
      <c r="AL104" s="8">
        <v>188.23</v>
      </c>
      <c r="AM104" s="8">
        <v>188.23</v>
      </c>
      <c r="AN104" s="8">
        <v>188.23</v>
      </c>
      <c r="AO104" s="8">
        <v>188.23</v>
      </c>
      <c r="AP104" s="8">
        <v>188.23</v>
      </c>
      <c r="AQ104" s="8">
        <v>0</v>
      </c>
      <c r="AR104" s="8">
        <v>0</v>
      </c>
      <c r="AS104" s="8">
        <v>188.23</v>
      </c>
    </row>
    <row r="105" spans="1:45" x14ac:dyDescent="0.35">
      <c r="A105" s="5" t="s">
        <v>237</v>
      </c>
      <c r="B105" s="9">
        <v>22</v>
      </c>
      <c r="C105" s="5" t="s">
        <v>237</v>
      </c>
      <c r="D105" s="5"/>
      <c r="E105" s="6" t="s">
        <v>269</v>
      </c>
      <c r="F105" s="7">
        <v>419.35</v>
      </c>
      <c r="G105" s="7">
        <v>419.35</v>
      </c>
      <c r="H105" s="3">
        <v>0</v>
      </c>
      <c r="I105" s="3">
        <v>210.5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210.5</v>
      </c>
      <c r="AB105" s="8">
        <v>0</v>
      </c>
      <c r="AC105" s="8">
        <v>0</v>
      </c>
      <c r="AD105" s="8">
        <v>0</v>
      </c>
      <c r="AE105" s="8">
        <v>0</v>
      </c>
      <c r="AF105" s="8">
        <v>210.5</v>
      </c>
      <c r="AG105" s="8">
        <v>210.5</v>
      </c>
      <c r="AH105" s="8">
        <v>0</v>
      </c>
      <c r="AI105" s="8">
        <v>210.5</v>
      </c>
      <c r="AJ105" s="8">
        <v>0</v>
      </c>
      <c r="AK105" s="8">
        <v>210.5</v>
      </c>
      <c r="AL105" s="8">
        <v>210.5</v>
      </c>
      <c r="AM105" s="8">
        <v>210.5</v>
      </c>
      <c r="AN105" s="8">
        <v>210.5</v>
      </c>
      <c r="AO105" s="8">
        <v>210.5</v>
      </c>
      <c r="AP105" s="8">
        <v>210.5</v>
      </c>
      <c r="AQ105" s="8">
        <v>0</v>
      </c>
      <c r="AR105" s="8">
        <v>0</v>
      </c>
      <c r="AS105" s="8">
        <v>210.5</v>
      </c>
    </row>
    <row r="106" spans="1:45" x14ac:dyDescent="0.35">
      <c r="A106" s="5" t="s">
        <v>238</v>
      </c>
      <c r="B106" s="9">
        <v>22</v>
      </c>
      <c r="C106" s="5" t="s">
        <v>238</v>
      </c>
      <c r="D106" s="5"/>
      <c r="E106" s="6" t="s">
        <v>270</v>
      </c>
      <c r="F106" s="7">
        <v>419.35</v>
      </c>
      <c r="G106" s="7">
        <v>419.35</v>
      </c>
      <c r="H106" s="3">
        <v>0</v>
      </c>
      <c r="I106" s="3">
        <v>175.08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175.08</v>
      </c>
      <c r="AB106" s="8">
        <v>0</v>
      </c>
      <c r="AC106" s="8">
        <v>0</v>
      </c>
      <c r="AD106" s="8">
        <v>0</v>
      </c>
      <c r="AE106" s="8">
        <v>0</v>
      </c>
      <c r="AF106" s="8">
        <v>175.08</v>
      </c>
      <c r="AG106" s="8">
        <v>175.08</v>
      </c>
      <c r="AH106" s="8">
        <v>0</v>
      </c>
      <c r="AI106" s="8">
        <v>175.08</v>
      </c>
      <c r="AJ106" s="8">
        <v>0</v>
      </c>
      <c r="AK106" s="8">
        <v>175.08</v>
      </c>
      <c r="AL106" s="8">
        <v>175.08</v>
      </c>
      <c r="AM106" s="8">
        <v>175.08</v>
      </c>
      <c r="AN106" s="8">
        <v>175.08</v>
      </c>
      <c r="AO106" s="8">
        <v>175.08</v>
      </c>
      <c r="AP106" s="8">
        <v>175.08</v>
      </c>
      <c r="AQ106" s="8">
        <v>0</v>
      </c>
      <c r="AR106" s="8">
        <v>0</v>
      </c>
      <c r="AS106" s="8">
        <v>175.08</v>
      </c>
    </row>
    <row r="107" spans="1:45" x14ac:dyDescent="0.35">
      <c r="A107" s="5" t="s">
        <v>239</v>
      </c>
      <c r="B107" s="9">
        <v>22</v>
      </c>
      <c r="C107" s="5" t="s">
        <v>239</v>
      </c>
      <c r="D107" s="5"/>
      <c r="E107" s="6" t="s">
        <v>271</v>
      </c>
      <c r="F107" s="7">
        <v>419.35</v>
      </c>
      <c r="G107" s="7">
        <v>419.35</v>
      </c>
      <c r="H107" s="3">
        <v>0</v>
      </c>
      <c r="I107" s="3">
        <v>174.06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174.06</v>
      </c>
      <c r="AB107" s="8">
        <v>0</v>
      </c>
      <c r="AC107" s="8">
        <v>0</v>
      </c>
      <c r="AD107" s="8">
        <v>0</v>
      </c>
      <c r="AE107" s="8">
        <v>0</v>
      </c>
      <c r="AF107" s="8">
        <v>174.06</v>
      </c>
      <c r="AG107" s="8">
        <v>174.06</v>
      </c>
      <c r="AH107" s="8">
        <v>0</v>
      </c>
      <c r="AI107" s="8">
        <v>174.06</v>
      </c>
      <c r="AJ107" s="8">
        <v>0</v>
      </c>
      <c r="AK107" s="8">
        <v>174.06</v>
      </c>
      <c r="AL107" s="8">
        <v>174.06</v>
      </c>
      <c r="AM107" s="8">
        <v>174.06</v>
      </c>
      <c r="AN107" s="8">
        <v>174.06</v>
      </c>
      <c r="AO107" s="8">
        <v>174.06</v>
      </c>
      <c r="AP107" s="8">
        <v>174.06</v>
      </c>
      <c r="AQ107" s="8">
        <v>0</v>
      </c>
      <c r="AR107" s="8">
        <v>0</v>
      </c>
      <c r="AS107" s="8">
        <v>174.06</v>
      </c>
    </row>
    <row r="108" spans="1:45" x14ac:dyDescent="0.35">
      <c r="A108" s="5" t="s">
        <v>240</v>
      </c>
      <c r="B108" s="9">
        <v>22</v>
      </c>
      <c r="C108" s="5" t="s">
        <v>240</v>
      </c>
      <c r="D108" s="5"/>
      <c r="E108" s="6" t="s">
        <v>272</v>
      </c>
      <c r="F108" s="7">
        <v>419.35</v>
      </c>
      <c r="G108" s="7">
        <v>419.35</v>
      </c>
      <c r="H108" s="3">
        <v>0</v>
      </c>
      <c r="I108" s="3">
        <v>144.72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144.72</v>
      </c>
      <c r="AB108" s="8">
        <v>0</v>
      </c>
      <c r="AC108" s="8">
        <v>0</v>
      </c>
      <c r="AD108" s="8">
        <v>0</v>
      </c>
      <c r="AE108" s="8">
        <v>0</v>
      </c>
      <c r="AF108" s="8">
        <v>144.72</v>
      </c>
      <c r="AG108" s="8">
        <v>144.72</v>
      </c>
      <c r="AH108" s="8">
        <v>0</v>
      </c>
      <c r="AI108" s="8">
        <v>144.72</v>
      </c>
      <c r="AJ108" s="8">
        <v>0</v>
      </c>
      <c r="AK108" s="8">
        <v>144.72</v>
      </c>
      <c r="AL108" s="8">
        <v>144.72</v>
      </c>
      <c r="AM108" s="8">
        <v>144.72</v>
      </c>
      <c r="AN108" s="8">
        <v>144.72</v>
      </c>
      <c r="AO108" s="8">
        <v>144.72</v>
      </c>
      <c r="AP108" s="8">
        <v>144.72</v>
      </c>
      <c r="AQ108" s="8">
        <v>0</v>
      </c>
      <c r="AR108" s="8">
        <v>0</v>
      </c>
      <c r="AS108" s="8">
        <v>144.72</v>
      </c>
    </row>
    <row r="109" spans="1:45" x14ac:dyDescent="0.35">
      <c r="A109" s="5" t="s">
        <v>241</v>
      </c>
      <c r="B109" s="9">
        <v>22</v>
      </c>
      <c r="C109" s="5" t="s">
        <v>241</v>
      </c>
      <c r="D109" s="5"/>
      <c r="E109" s="6" t="s">
        <v>273</v>
      </c>
      <c r="F109" s="7">
        <v>419.35</v>
      </c>
      <c r="G109" s="7">
        <v>419.35</v>
      </c>
      <c r="H109" s="3">
        <v>0</v>
      </c>
      <c r="I109" s="3">
        <v>189.24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189.24</v>
      </c>
      <c r="AB109" s="8">
        <v>0</v>
      </c>
      <c r="AC109" s="8">
        <v>0</v>
      </c>
      <c r="AD109" s="8">
        <v>0</v>
      </c>
      <c r="AE109" s="8">
        <v>0</v>
      </c>
      <c r="AF109" s="8">
        <v>189.24</v>
      </c>
      <c r="AG109" s="8">
        <v>189.24</v>
      </c>
      <c r="AH109" s="8">
        <v>0</v>
      </c>
      <c r="AI109" s="8">
        <v>189.24</v>
      </c>
      <c r="AJ109" s="8">
        <v>0</v>
      </c>
      <c r="AK109" s="8">
        <v>189.24</v>
      </c>
      <c r="AL109" s="8">
        <v>189.24</v>
      </c>
      <c r="AM109" s="8">
        <v>189.24</v>
      </c>
      <c r="AN109" s="8">
        <v>189.24</v>
      </c>
      <c r="AO109" s="8">
        <v>189.24</v>
      </c>
      <c r="AP109" s="8">
        <v>189.24</v>
      </c>
      <c r="AQ109" s="8">
        <v>0</v>
      </c>
      <c r="AR109" s="8">
        <v>0</v>
      </c>
      <c r="AS109" s="8">
        <v>189.24</v>
      </c>
    </row>
    <row r="110" spans="1:45" x14ac:dyDescent="0.35">
      <c r="A110" s="5" t="s">
        <v>242</v>
      </c>
      <c r="B110" s="9">
        <v>22</v>
      </c>
      <c r="C110" s="5" t="s">
        <v>242</v>
      </c>
      <c r="D110" s="5"/>
      <c r="E110" s="6" t="s">
        <v>274</v>
      </c>
      <c r="F110" s="7">
        <v>419.35</v>
      </c>
      <c r="G110" s="7">
        <v>419.35</v>
      </c>
      <c r="H110" s="3">
        <v>0</v>
      </c>
      <c r="I110" s="3">
        <v>163.94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163.94</v>
      </c>
      <c r="AB110" s="8">
        <v>0</v>
      </c>
      <c r="AC110" s="8">
        <v>0</v>
      </c>
      <c r="AD110" s="8">
        <v>0</v>
      </c>
      <c r="AE110" s="8">
        <v>0</v>
      </c>
      <c r="AF110" s="8">
        <v>163.94</v>
      </c>
      <c r="AG110" s="8">
        <v>163.94</v>
      </c>
      <c r="AH110" s="8">
        <v>0</v>
      </c>
      <c r="AI110" s="8">
        <v>163.94</v>
      </c>
      <c r="AJ110" s="8">
        <v>0</v>
      </c>
      <c r="AK110" s="8">
        <v>163.94</v>
      </c>
      <c r="AL110" s="8">
        <v>163.94</v>
      </c>
      <c r="AM110" s="8">
        <v>163.94</v>
      </c>
      <c r="AN110" s="8">
        <v>163.94</v>
      </c>
      <c r="AO110" s="8">
        <v>163.94</v>
      </c>
      <c r="AP110" s="8">
        <v>163.94</v>
      </c>
      <c r="AQ110" s="8">
        <v>0</v>
      </c>
      <c r="AR110" s="8">
        <v>0</v>
      </c>
      <c r="AS110" s="8">
        <v>163.94</v>
      </c>
    </row>
    <row r="111" spans="1:45" x14ac:dyDescent="0.35">
      <c r="A111" s="5" t="s">
        <v>243</v>
      </c>
      <c r="B111" s="9">
        <v>22</v>
      </c>
      <c r="C111" s="5" t="s">
        <v>243</v>
      </c>
      <c r="D111" s="5"/>
      <c r="E111" s="6" t="s">
        <v>275</v>
      </c>
      <c r="F111" s="7">
        <v>419.35</v>
      </c>
      <c r="G111" s="7">
        <v>419.35</v>
      </c>
      <c r="H111" s="3">
        <v>0</v>
      </c>
      <c r="I111" s="3">
        <v>156.86000000000001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156.86000000000001</v>
      </c>
      <c r="AB111" s="8">
        <v>0</v>
      </c>
      <c r="AC111" s="8">
        <v>0</v>
      </c>
      <c r="AD111" s="8">
        <v>0</v>
      </c>
      <c r="AE111" s="8">
        <v>0</v>
      </c>
      <c r="AF111" s="8">
        <v>156.86000000000001</v>
      </c>
      <c r="AG111" s="8">
        <v>156.86000000000001</v>
      </c>
      <c r="AH111" s="8">
        <v>0</v>
      </c>
      <c r="AI111" s="8">
        <v>156.86000000000001</v>
      </c>
      <c r="AJ111" s="8">
        <v>0</v>
      </c>
      <c r="AK111" s="8">
        <v>156.86000000000001</v>
      </c>
      <c r="AL111" s="8">
        <v>156.86000000000001</v>
      </c>
      <c r="AM111" s="8">
        <v>156.86000000000001</v>
      </c>
      <c r="AN111" s="8">
        <v>156.86000000000001</v>
      </c>
      <c r="AO111" s="8">
        <v>156.86000000000001</v>
      </c>
      <c r="AP111" s="8">
        <v>156.86000000000001</v>
      </c>
      <c r="AQ111" s="8">
        <v>0</v>
      </c>
      <c r="AR111" s="8">
        <v>0</v>
      </c>
      <c r="AS111" s="8">
        <v>156.86000000000001</v>
      </c>
    </row>
    <row r="112" spans="1:45" x14ac:dyDescent="0.35">
      <c r="A112" s="5" t="s">
        <v>244</v>
      </c>
      <c r="B112" s="9">
        <v>22</v>
      </c>
      <c r="C112" s="5" t="s">
        <v>244</v>
      </c>
      <c r="D112" s="5"/>
      <c r="E112" s="6" t="s">
        <v>276</v>
      </c>
      <c r="F112" s="7">
        <v>419.35</v>
      </c>
      <c r="G112" s="7">
        <v>419.35</v>
      </c>
      <c r="H112" s="3">
        <v>0</v>
      </c>
      <c r="I112" s="3">
        <v>110.31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110.31</v>
      </c>
      <c r="AB112" s="8">
        <v>0</v>
      </c>
      <c r="AC112" s="8">
        <v>0</v>
      </c>
      <c r="AD112" s="8">
        <v>0</v>
      </c>
      <c r="AE112" s="8">
        <v>0</v>
      </c>
      <c r="AF112" s="8">
        <v>110.31</v>
      </c>
      <c r="AG112" s="8">
        <v>110.31</v>
      </c>
      <c r="AH112" s="8">
        <v>0</v>
      </c>
      <c r="AI112" s="8">
        <v>110.31</v>
      </c>
      <c r="AJ112" s="8">
        <v>0</v>
      </c>
      <c r="AK112" s="8">
        <v>110.31</v>
      </c>
      <c r="AL112" s="8">
        <v>110.31</v>
      </c>
      <c r="AM112" s="8">
        <v>110.31</v>
      </c>
      <c r="AN112" s="8">
        <v>110.31</v>
      </c>
      <c r="AO112" s="8">
        <v>110.31</v>
      </c>
      <c r="AP112" s="8">
        <v>110.31</v>
      </c>
      <c r="AQ112" s="8">
        <v>0</v>
      </c>
      <c r="AR112" s="8">
        <v>0</v>
      </c>
      <c r="AS112" s="8">
        <v>110.31</v>
      </c>
    </row>
    <row r="113" spans="1:45" x14ac:dyDescent="0.35">
      <c r="A113" s="5" t="s">
        <v>245</v>
      </c>
      <c r="B113" s="9">
        <v>22</v>
      </c>
      <c r="C113" s="5" t="s">
        <v>245</v>
      </c>
      <c r="D113" s="5"/>
      <c r="E113" s="6" t="s">
        <v>277</v>
      </c>
      <c r="F113" s="7">
        <v>419.35</v>
      </c>
      <c r="G113" s="7">
        <v>419.35</v>
      </c>
      <c r="H113" s="3">
        <v>0</v>
      </c>
      <c r="I113" s="3">
        <v>135.61000000000001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135.61000000000001</v>
      </c>
      <c r="AB113" s="8">
        <v>0</v>
      </c>
      <c r="AC113" s="8">
        <v>0</v>
      </c>
      <c r="AD113" s="8">
        <v>0</v>
      </c>
      <c r="AE113" s="8">
        <v>0</v>
      </c>
      <c r="AF113" s="8">
        <v>135.61000000000001</v>
      </c>
      <c r="AG113" s="8">
        <v>135.61000000000001</v>
      </c>
      <c r="AH113" s="8">
        <v>0</v>
      </c>
      <c r="AI113" s="8">
        <v>135.61000000000001</v>
      </c>
      <c r="AJ113" s="8">
        <v>0</v>
      </c>
      <c r="AK113" s="8">
        <v>135.61000000000001</v>
      </c>
      <c r="AL113" s="8">
        <v>135.61000000000001</v>
      </c>
      <c r="AM113" s="8">
        <v>135.61000000000001</v>
      </c>
      <c r="AN113" s="8">
        <v>135.61000000000001</v>
      </c>
      <c r="AO113" s="8">
        <v>135.61000000000001</v>
      </c>
      <c r="AP113" s="8">
        <v>135.61000000000001</v>
      </c>
      <c r="AQ113" s="8">
        <v>0</v>
      </c>
      <c r="AR113" s="8">
        <v>0</v>
      </c>
      <c r="AS113" s="8">
        <v>135.61000000000001</v>
      </c>
    </row>
    <row r="114" spans="1:45" x14ac:dyDescent="0.35">
      <c r="A114" s="5" t="s">
        <v>246</v>
      </c>
      <c r="B114" s="9">
        <v>22</v>
      </c>
      <c r="C114" s="5" t="s">
        <v>246</v>
      </c>
      <c r="D114" s="5"/>
      <c r="E114" s="6" t="s">
        <v>278</v>
      </c>
      <c r="F114" s="7">
        <v>419.35</v>
      </c>
      <c r="G114" s="7">
        <v>419.35</v>
      </c>
      <c r="H114" s="3">
        <v>0</v>
      </c>
      <c r="I114" s="3">
        <v>95.13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95.13</v>
      </c>
      <c r="AB114" s="8">
        <v>0</v>
      </c>
      <c r="AC114" s="8">
        <v>0</v>
      </c>
      <c r="AD114" s="8">
        <v>0</v>
      </c>
      <c r="AE114" s="8">
        <v>0</v>
      </c>
      <c r="AF114" s="8">
        <v>95.13</v>
      </c>
      <c r="AG114" s="8">
        <v>95.13</v>
      </c>
      <c r="AH114" s="8">
        <v>0</v>
      </c>
      <c r="AI114" s="8">
        <v>95.13</v>
      </c>
      <c r="AJ114" s="8">
        <v>0</v>
      </c>
      <c r="AK114" s="8">
        <v>95.13</v>
      </c>
      <c r="AL114" s="8">
        <v>95.13</v>
      </c>
      <c r="AM114" s="8">
        <v>95.13</v>
      </c>
      <c r="AN114" s="8">
        <v>95.13</v>
      </c>
      <c r="AO114" s="8">
        <v>95.13</v>
      </c>
      <c r="AP114" s="8">
        <v>95.13</v>
      </c>
      <c r="AQ114" s="8">
        <v>0</v>
      </c>
      <c r="AR114" s="8">
        <v>0</v>
      </c>
      <c r="AS114" s="8">
        <v>95.13</v>
      </c>
    </row>
    <row r="115" spans="1:45" x14ac:dyDescent="0.35">
      <c r="A115" s="5" t="s">
        <v>247</v>
      </c>
      <c r="B115" s="9">
        <v>22</v>
      </c>
      <c r="C115" s="5" t="s">
        <v>247</v>
      </c>
      <c r="D115" s="5"/>
      <c r="E115" s="6" t="s">
        <v>279</v>
      </c>
      <c r="F115" s="7">
        <v>419.35</v>
      </c>
      <c r="G115" s="7">
        <v>419.35</v>
      </c>
      <c r="H115" s="3">
        <v>0</v>
      </c>
      <c r="I115" s="3">
        <v>105.25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105.25</v>
      </c>
      <c r="AB115" s="8">
        <v>0</v>
      </c>
      <c r="AC115" s="8">
        <v>0</v>
      </c>
      <c r="AD115" s="8">
        <v>0</v>
      </c>
      <c r="AE115" s="8">
        <v>0</v>
      </c>
      <c r="AF115" s="8">
        <v>105.25</v>
      </c>
      <c r="AG115" s="8">
        <v>105.25</v>
      </c>
      <c r="AH115" s="8">
        <v>0</v>
      </c>
      <c r="AI115" s="8">
        <v>105.25</v>
      </c>
      <c r="AJ115" s="8">
        <v>0</v>
      </c>
      <c r="AK115" s="8">
        <v>105.25</v>
      </c>
      <c r="AL115" s="8">
        <v>105.25</v>
      </c>
      <c r="AM115" s="8">
        <v>105.25</v>
      </c>
      <c r="AN115" s="8">
        <v>105.25</v>
      </c>
      <c r="AO115" s="8">
        <v>105.25</v>
      </c>
      <c r="AP115" s="8">
        <v>105.25</v>
      </c>
      <c r="AQ115" s="8">
        <v>0</v>
      </c>
      <c r="AR115" s="8">
        <v>0</v>
      </c>
      <c r="AS115" s="8">
        <v>105.25</v>
      </c>
    </row>
    <row r="116" spans="1:45" x14ac:dyDescent="0.35">
      <c r="A116" s="5" t="s">
        <v>248</v>
      </c>
      <c r="B116" s="9">
        <v>22</v>
      </c>
      <c r="C116" s="5" t="s">
        <v>248</v>
      </c>
      <c r="D116" s="5"/>
      <c r="E116" s="6" t="s">
        <v>280</v>
      </c>
      <c r="F116" s="7">
        <v>431.51</v>
      </c>
      <c r="G116" s="7">
        <v>431.51</v>
      </c>
      <c r="H116" s="3">
        <v>0</v>
      </c>
      <c r="I116" s="3">
        <v>100.19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100.19</v>
      </c>
      <c r="AB116" s="8">
        <v>0</v>
      </c>
      <c r="AC116" s="8">
        <v>0</v>
      </c>
      <c r="AD116" s="8">
        <v>0</v>
      </c>
      <c r="AE116" s="8">
        <v>0</v>
      </c>
      <c r="AF116" s="8">
        <v>100.19</v>
      </c>
      <c r="AG116" s="8">
        <v>100.19</v>
      </c>
      <c r="AH116" s="8">
        <v>0</v>
      </c>
      <c r="AI116" s="8">
        <v>100.19</v>
      </c>
      <c r="AJ116" s="8">
        <v>0</v>
      </c>
      <c r="AK116" s="8">
        <v>100.19</v>
      </c>
      <c r="AL116" s="8">
        <v>100.19</v>
      </c>
      <c r="AM116" s="8">
        <v>100.19</v>
      </c>
      <c r="AN116" s="8">
        <v>100.19</v>
      </c>
      <c r="AO116" s="8">
        <v>100.19</v>
      </c>
      <c r="AP116" s="8">
        <v>100.19</v>
      </c>
      <c r="AQ116" s="8">
        <v>0</v>
      </c>
      <c r="AR116" s="8">
        <v>0</v>
      </c>
      <c r="AS116" s="8">
        <v>100.19</v>
      </c>
    </row>
    <row r="117" spans="1:45" x14ac:dyDescent="0.35">
      <c r="A117" s="5" t="s">
        <v>249</v>
      </c>
      <c r="B117" s="9">
        <v>22</v>
      </c>
      <c r="C117" s="5" t="s">
        <v>249</v>
      </c>
      <c r="D117" s="5"/>
      <c r="E117" s="6" t="s">
        <v>281</v>
      </c>
      <c r="F117" s="7">
        <v>431.51</v>
      </c>
      <c r="G117" s="7">
        <v>431.51</v>
      </c>
      <c r="H117" s="3">
        <v>0</v>
      </c>
      <c r="I117" s="3">
        <v>158.88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158.88</v>
      </c>
      <c r="AB117" s="8">
        <v>0</v>
      </c>
      <c r="AC117" s="8">
        <v>0</v>
      </c>
      <c r="AD117" s="8">
        <v>0</v>
      </c>
      <c r="AE117" s="8">
        <v>0</v>
      </c>
      <c r="AF117" s="8">
        <v>158.88</v>
      </c>
      <c r="AG117" s="8">
        <v>158.88</v>
      </c>
      <c r="AH117" s="8">
        <v>0</v>
      </c>
      <c r="AI117" s="8">
        <v>158.88</v>
      </c>
      <c r="AJ117" s="8">
        <v>0</v>
      </c>
      <c r="AK117" s="8">
        <v>158.88</v>
      </c>
      <c r="AL117" s="8">
        <v>158.88</v>
      </c>
      <c r="AM117" s="8">
        <v>158.88</v>
      </c>
      <c r="AN117" s="8">
        <v>158.88</v>
      </c>
      <c r="AO117" s="8">
        <v>158.88</v>
      </c>
      <c r="AP117" s="8">
        <v>158.88</v>
      </c>
      <c r="AQ117" s="8">
        <v>0</v>
      </c>
      <c r="AR117" s="8">
        <v>0</v>
      </c>
      <c r="AS117" s="8">
        <v>158.88</v>
      </c>
    </row>
    <row r="118" spans="1:45" x14ac:dyDescent="0.35">
      <c r="A118" s="5" t="s">
        <v>250</v>
      </c>
      <c r="B118" s="9">
        <v>22</v>
      </c>
      <c r="C118" s="5" t="s">
        <v>250</v>
      </c>
      <c r="D118" s="5"/>
      <c r="E118" s="6" t="s">
        <v>282</v>
      </c>
      <c r="F118" s="7">
        <v>431.51</v>
      </c>
      <c r="G118" s="7">
        <v>431.51</v>
      </c>
      <c r="H118" s="3">
        <v>0</v>
      </c>
      <c r="I118" s="3">
        <v>148.76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148.76</v>
      </c>
      <c r="AB118" s="8">
        <v>0</v>
      </c>
      <c r="AC118" s="8">
        <v>0</v>
      </c>
      <c r="AD118" s="8">
        <v>0</v>
      </c>
      <c r="AE118" s="8">
        <v>0</v>
      </c>
      <c r="AF118" s="8">
        <v>148.76</v>
      </c>
      <c r="AG118" s="8">
        <v>148.76</v>
      </c>
      <c r="AH118" s="8">
        <v>0</v>
      </c>
      <c r="AI118" s="8">
        <v>148.76</v>
      </c>
      <c r="AJ118" s="8">
        <v>0</v>
      </c>
      <c r="AK118" s="8">
        <v>148.76</v>
      </c>
      <c r="AL118" s="8">
        <v>148.76</v>
      </c>
      <c r="AM118" s="8">
        <v>148.76</v>
      </c>
      <c r="AN118" s="8">
        <v>148.76</v>
      </c>
      <c r="AO118" s="8">
        <v>148.76</v>
      </c>
      <c r="AP118" s="8">
        <v>148.76</v>
      </c>
      <c r="AQ118" s="8">
        <v>0</v>
      </c>
      <c r="AR118" s="8">
        <v>0</v>
      </c>
      <c r="AS118" s="8">
        <v>148.76</v>
      </c>
    </row>
    <row r="119" spans="1:45" x14ac:dyDescent="0.35">
      <c r="A119" s="5" t="s">
        <v>251</v>
      </c>
      <c r="B119" s="9">
        <v>22</v>
      </c>
      <c r="C119" s="5" t="s">
        <v>251</v>
      </c>
      <c r="D119" s="5"/>
      <c r="E119" s="6" t="s">
        <v>283</v>
      </c>
      <c r="F119" s="7">
        <v>431.51</v>
      </c>
      <c r="G119" s="7">
        <v>431.51</v>
      </c>
      <c r="H119" s="3">
        <v>0</v>
      </c>
      <c r="I119" s="3">
        <v>123.46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123.46</v>
      </c>
      <c r="AB119" s="8">
        <v>0</v>
      </c>
      <c r="AC119" s="8">
        <v>0</v>
      </c>
      <c r="AD119" s="8">
        <v>0</v>
      </c>
      <c r="AE119" s="8">
        <v>0</v>
      </c>
      <c r="AF119" s="8">
        <v>123.46</v>
      </c>
      <c r="AG119" s="8">
        <v>123.46</v>
      </c>
      <c r="AH119" s="8">
        <v>0</v>
      </c>
      <c r="AI119" s="8">
        <v>123.46</v>
      </c>
      <c r="AJ119" s="8">
        <v>0</v>
      </c>
      <c r="AK119" s="8">
        <v>123.46</v>
      </c>
      <c r="AL119" s="8">
        <v>123.46</v>
      </c>
      <c r="AM119" s="8">
        <v>123.46</v>
      </c>
      <c r="AN119" s="8">
        <v>123.46</v>
      </c>
      <c r="AO119" s="8">
        <v>123.46</v>
      </c>
      <c r="AP119" s="8">
        <v>123.46</v>
      </c>
      <c r="AQ119" s="8">
        <v>0</v>
      </c>
      <c r="AR119" s="8">
        <v>0</v>
      </c>
      <c r="AS119" s="8">
        <v>123.46</v>
      </c>
    </row>
    <row r="120" spans="1:45" x14ac:dyDescent="0.35">
      <c r="A120" s="5" t="s">
        <v>252</v>
      </c>
      <c r="B120" s="9">
        <v>22</v>
      </c>
      <c r="C120" s="5" t="s">
        <v>252</v>
      </c>
      <c r="D120" s="5"/>
      <c r="E120" s="6" t="s">
        <v>284</v>
      </c>
      <c r="F120" s="7">
        <v>431.51</v>
      </c>
      <c r="G120" s="7">
        <v>431.51</v>
      </c>
      <c r="H120" s="3">
        <v>0</v>
      </c>
      <c r="I120" s="3">
        <v>71.849999999999994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71.849999999999994</v>
      </c>
      <c r="AB120" s="8">
        <v>0</v>
      </c>
      <c r="AC120" s="8">
        <v>0</v>
      </c>
      <c r="AD120" s="8">
        <v>0</v>
      </c>
      <c r="AE120" s="8">
        <v>0</v>
      </c>
      <c r="AF120" s="8">
        <v>71.849999999999994</v>
      </c>
      <c r="AG120" s="8">
        <v>71.849999999999994</v>
      </c>
      <c r="AH120" s="8">
        <v>0</v>
      </c>
      <c r="AI120" s="8">
        <v>71.849999999999994</v>
      </c>
      <c r="AJ120" s="8">
        <v>0</v>
      </c>
      <c r="AK120" s="8">
        <v>71.849999999999994</v>
      </c>
      <c r="AL120" s="8">
        <v>71.849999999999994</v>
      </c>
      <c r="AM120" s="8">
        <v>71.849999999999994</v>
      </c>
      <c r="AN120" s="8">
        <v>71.849999999999994</v>
      </c>
      <c r="AO120" s="8">
        <v>71.849999999999994</v>
      </c>
      <c r="AP120" s="8">
        <v>71.849999999999994</v>
      </c>
      <c r="AQ120" s="8">
        <v>0</v>
      </c>
      <c r="AR120" s="8">
        <v>0</v>
      </c>
      <c r="AS120" s="8">
        <v>71.849999999999994</v>
      </c>
    </row>
    <row r="121" spans="1:45" x14ac:dyDescent="0.35">
      <c r="A121" s="5" t="s">
        <v>253</v>
      </c>
      <c r="B121" s="9">
        <v>22</v>
      </c>
      <c r="C121" s="5" t="s">
        <v>253</v>
      </c>
      <c r="D121" s="5"/>
      <c r="E121" s="6" t="s">
        <v>285</v>
      </c>
      <c r="F121" s="7">
        <v>431.51</v>
      </c>
      <c r="G121" s="7">
        <v>431.51</v>
      </c>
      <c r="H121" s="3">
        <v>0</v>
      </c>
      <c r="I121" s="3">
        <v>114.36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114.36</v>
      </c>
      <c r="AB121" s="8">
        <v>0</v>
      </c>
      <c r="AC121" s="8">
        <v>0</v>
      </c>
      <c r="AD121" s="8">
        <v>0</v>
      </c>
      <c r="AE121" s="8">
        <v>0</v>
      </c>
      <c r="AF121" s="8">
        <v>114.36</v>
      </c>
      <c r="AG121" s="8">
        <v>114.36</v>
      </c>
      <c r="AH121" s="8">
        <v>0</v>
      </c>
      <c r="AI121" s="8">
        <v>114.36</v>
      </c>
      <c r="AJ121" s="8">
        <v>0</v>
      </c>
      <c r="AK121" s="8">
        <v>114.36</v>
      </c>
      <c r="AL121" s="8">
        <v>114.36</v>
      </c>
      <c r="AM121" s="8">
        <v>114.36</v>
      </c>
      <c r="AN121" s="8">
        <v>114.36</v>
      </c>
      <c r="AO121" s="8">
        <v>114.36</v>
      </c>
      <c r="AP121" s="8">
        <v>114.36</v>
      </c>
      <c r="AQ121" s="8">
        <v>0</v>
      </c>
      <c r="AR121" s="8">
        <v>0</v>
      </c>
      <c r="AS121" s="8">
        <v>114.36</v>
      </c>
    </row>
    <row r="122" spans="1:45" x14ac:dyDescent="0.35">
      <c r="A122" s="5" t="s">
        <v>254</v>
      </c>
      <c r="B122" s="9">
        <v>22</v>
      </c>
      <c r="C122" s="5" t="s">
        <v>254</v>
      </c>
      <c r="D122" s="5"/>
      <c r="E122" s="6" t="s">
        <v>286</v>
      </c>
      <c r="F122" s="7">
        <v>431.51</v>
      </c>
      <c r="G122" s="7">
        <v>431.51</v>
      </c>
      <c r="H122" s="3">
        <v>0</v>
      </c>
      <c r="I122" s="3">
        <v>66.790000000000006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66.790000000000006</v>
      </c>
      <c r="AB122" s="8">
        <v>0</v>
      </c>
      <c r="AC122" s="8">
        <v>0</v>
      </c>
      <c r="AD122" s="8">
        <v>0</v>
      </c>
      <c r="AE122" s="8">
        <v>0</v>
      </c>
      <c r="AF122" s="8">
        <v>66.790000000000006</v>
      </c>
      <c r="AG122" s="8">
        <v>66.790000000000006</v>
      </c>
      <c r="AH122" s="8">
        <v>0</v>
      </c>
      <c r="AI122" s="8">
        <v>66.790000000000006</v>
      </c>
      <c r="AJ122" s="8">
        <v>0</v>
      </c>
      <c r="AK122" s="8">
        <v>66.790000000000006</v>
      </c>
      <c r="AL122" s="8">
        <v>66.790000000000006</v>
      </c>
      <c r="AM122" s="8">
        <v>66.790000000000006</v>
      </c>
      <c r="AN122" s="8">
        <v>66.790000000000006</v>
      </c>
      <c r="AO122" s="8">
        <v>66.790000000000006</v>
      </c>
      <c r="AP122" s="8">
        <v>66.790000000000006</v>
      </c>
      <c r="AQ122" s="8">
        <v>0</v>
      </c>
      <c r="AR122" s="8">
        <v>0</v>
      </c>
      <c r="AS122" s="8">
        <v>66.790000000000006</v>
      </c>
    </row>
    <row r="123" spans="1:45" x14ac:dyDescent="0.35">
      <c r="A123" s="5" t="s">
        <v>230</v>
      </c>
      <c r="B123" s="9">
        <v>22</v>
      </c>
      <c r="C123" s="5" t="s">
        <v>230</v>
      </c>
      <c r="D123" s="5"/>
      <c r="E123" s="6" t="s">
        <v>287</v>
      </c>
      <c r="F123" s="7">
        <v>431.51</v>
      </c>
      <c r="G123" s="7">
        <v>431.51</v>
      </c>
      <c r="H123" s="3">
        <v>0</v>
      </c>
      <c r="I123" s="3">
        <v>410.87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410.87</v>
      </c>
      <c r="AB123" s="8">
        <v>0</v>
      </c>
      <c r="AC123" s="8">
        <v>0</v>
      </c>
      <c r="AD123" s="8">
        <v>0</v>
      </c>
      <c r="AE123" s="8">
        <v>0</v>
      </c>
      <c r="AF123" s="8">
        <v>410.87</v>
      </c>
      <c r="AG123" s="8">
        <v>410.87</v>
      </c>
      <c r="AH123" s="8">
        <v>0</v>
      </c>
      <c r="AI123" s="8">
        <v>410.87</v>
      </c>
      <c r="AJ123" s="8">
        <v>0</v>
      </c>
      <c r="AK123" s="8">
        <v>410.87</v>
      </c>
      <c r="AL123" s="8">
        <v>410.87</v>
      </c>
      <c r="AM123" s="8">
        <v>410.87</v>
      </c>
      <c r="AN123" s="8">
        <v>410.87</v>
      </c>
      <c r="AO123" s="8">
        <v>410.87</v>
      </c>
      <c r="AP123" s="8">
        <v>410.87</v>
      </c>
      <c r="AQ123" s="8">
        <v>0</v>
      </c>
      <c r="AR123" s="8">
        <v>0</v>
      </c>
      <c r="AS123" s="8">
        <v>410.87</v>
      </c>
    </row>
    <row r="124" spans="1:45" x14ac:dyDescent="0.35">
      <c r="A124" s="5" t="s">
        <v>231</v>
      </c>
      <c r="B124" s="9">
        <v>22</v>
      </c>
      <c r="C124" s="5" t="s">
        <v>231</v>
      </c>
      <c r="D124" s="5"/>
      <c r="E124" s="6" t="s">
        <v>288</v>
      </c>
      <c r="F124" s="7">
        <v>431.51</v>
      </c>
      <c r="G124" s="7">
        <v>431.51</v>
      </c>
      <c r="H124" s="3">
        <v>0</v>
      </c>
      <c r="I124" s="3">
        <v>310.68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310.68</v>
      </c>
      <c r="AB124" s="8">
        <v>0</v>
      </c>
      <c r="AC124" s="8">
        <v>0</v>
      </c>
      <c r="AD124" s="8">
        <v>0</v>
      </c>
      <c r="AE124" s="8">
        <v>0</v>
      </c>
      <c r="AF124" s="8">
        <v>310.68</v>
      </c>
      <c r="AG124" s="8">
        <v>310.68</v>
      </c>
      <c r="AH124" s="8">
        <v>0</v>
      </c>
      <c r="AI124" s="8">
        <v>310.68</v>
      </c>
      <c r="AJ124" s="8">
        <v>0</v>
      </c>
      <c r="AK124" s="8">
        <v>310.68</v>
      </c>
      <c r="AL124" s="8">
        <v>310.68</v>
      </c>
      <c r="AM124" s="8">
        <v>310.68</v>
      </c>
      <c r="AN124" s="8">
        <v>310.68</v>
      </c>
      <c r="AO124" s="8">
        <v>310.68</v>
      </c>
      <c r="AP124" s="8">
        <v>310.68</v>
      </c>
      <c r="AQ124" s="8">
        <v>0</v>
      </c>
      <c r="AR124" s="8">
        <v>0</v>
      </c>
      <c r="AS124" s="8">
        <v>310.68</v>
      </c>
    </row>
    <row r="125" spans="1:45" x14ac:dyDescent="0.35">
      <c r="A125" s="5" t="s">
        <v>232</v>
      </c>
      <c r="B125" s="9">
        <v>22</v>
      </c>
      <c r="C125" s="5" t="s">
        <v>232</v>
      </c>
      <c r="D125" s="5"/>
      <c r="E125" s="6" t="s">
        <v>289</v>
      </c>
      <c r="F125" s="7">
        <v>431.51</v>
      </c>
      <c r="G125" s="7">
        <v>431.51</v>
      </c>
      <c r="H125" s="3">
        <v>0</v>
      </c>
      <c r="I125" s="3">
        <v>296.52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296.52</v>
      </c>
      <c r="AB125" s="8">
        <v>0</v>
      </c>
      <c r="AC125" s="8">
        <v>0</v>
      </c>
      <c r="AD125" s="8">
        <v>0</v>
      </c>
      <c r="AE125" s="8">
        <v>0</v>
      </c>
      <c r="AF125" s="8">
        <v>296.52</v>
      </c>
      <c r="AG125" s="8">
        <v>296.52</v>
      </c>
      <c r="AH125" s="8">
        <v>0</v>
      </c>
      <c r="AI125" s="8">
        <v>296.52</v>
      </c>
      <c r="AJ125" s="8">
        <v>0</v>
      </c>
      <c r="AK125" s="8">
        <v>296.52</v>
      </c>
      <c r="AL125" s="8">
        <v>296.52</v>
      </c>
      <c r="AM125" s="8">
        <v>296.52</v>
      </c>
      <c r="AN125" s="8">
        <v>296.52</v>
      </c>
      <c r="AO125" s="8">
        <v>296.52</v>
      </c>
      <c r="AP125" s="8">
        <v>296.52</v>
      </c>
      <c r="AQ125" s="8">
        <v>0</v>
      </c>
      <c r="AR125" s="8">
        <v>0</v>
      </c>
      <c r="AS125" s="8">
        <v>296.52</v>
      </c>
    </row>
    <row r="126" spans="1:45" x14ac:dyDescent="0.35">
      <c r="A126" s="5" t="s">
        <v>233</v>
      </c>
      <c r="B126" s="9">
        <v>22</v>
      </c>
      <c r="C126" s="5" t="s">
        <v>233</v>
      </c>
      <c r="D126" s="5"/>
      <c r="E126" s="6" t="s">
        <v>290</v>
      </c>
      <c r="F126" s="7">
        <v>431.51</v>
      </c>
      <c r="G126" s="7">
        <v>431.51</v>
      </c>
      <c r="H126" s="3">
        <v>0</v>
      </c>
      <c r="I126" s="3">
        <v>242.88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242.88</v>
      </c>
      <c r="AB126" s="8">
        <v>0</v>
      </c>
      <c r="AC126" s="8">
        <v>0</v>
      </c>
      <c r="AD126" s="8">
        <v>0</v>
      </c>
      <c r="AE126" s="8">
        <v>0</v>
      </c>
      <c r="AF126" s="8">
        <v>242.88</v>
      </c>
      <c r="AG126" s="8">
        <v>242.88</v>
      </c>
      <c r="AH126" s="8">
        <v>0</v>
      </c>
      <c r="AI126" s="8">
        <v>242.88</v>
      </c>
      <c r="AJ126" s="8">
        <v>0</v>
      </c>
      <c r="AK126" s="8">
        <v>242.88</v>
      </c>
      <c r="AL126" s="8">
        <v>242.88</v>
      </c>
      <c r="AM126" s="8">
        <v>242.88</v>
      </c>
      <c r="AN126" s="8">
        <v>242.88</v>
      </c>
      <c r="AO126" s="8">
        <v>242.88</v>
      </c>
      <c r="AP126" s="8">
        <v>242.88</v>
      </c>
      <c r="AQ126" s="8">
        <v>0</v>
      </c>
      <c r="AR126" s="8">
        <v>0</v>
      </c>
      <c r="AS126" s="8">
        <v>242.88</v>
      </c>
    </row>
    <row r="127" spans="1:45" x14ac:dyDescent="0.35">
      <c r="A127" s="5" t="s">
        <v>234</v>
      </c>
      <c r="B127" s="9">
        <v>22</v>
      </c>
      <c r="C127" s="5" t="s">
        <v>234</v>
      </c>
      <c r="D127" s="5"/>
      <c r="E127" s="6" t="s">
        <v>291</v>
      </c>
      <c r="F127" s="7">
        <v>431.51</v>
      </c>
      <c r="G127" s="7">
        <v>431.51</v>
      </c>
      <c r="H127" s="3">
        <v>0</v>
      </c>
      <c r="I127" s="3">
        <v>201.39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201.39</v>
      </c>
      <c r="AB127" s="8">
        <v>0</v>
      </c>
      <c r="AC127" s="8">
        <v>0</v>
      </c>
      <c r="AD127" s="8">
        <v>0</v>
      </c>
      <c r="AE127" s="8">
        <v>0</v>
      </c>
      <c r="AF127" s="8">
        <v>201.39</v>
      </c>
      <c r="AG127" s="8">
        <v>201.39</v>
      </c>
      <c r="AH127" s="8">
        <v>0</v>
      </c>
      <c r="AI127" s="8">
        <v>201.39</v>
      </c>
      <c r="AJ127" s="8">
        <v>0</v>
      </c>
      <c r="AK127" s="8">
        <v>201.39</v>
      </c>
      <c r="AL127" s="8">
        <v>201.39</v>
      </c>
      <c r="AM127" s="8">
        <v>201.39</v>
      </c>
      <c r="AN127" s="8">
        <v>201.39</v>
      </c>
      <c r="AO127" s="8">
        <v>201.39</v>
      </c>
      <c r="AP127" s="8">
        <v>201.39</v>
      </c>
      <c r="AQ127" s="8">
        <v>0</v>
      </c>
      <c r="AR127" s="8">
        <v>0</v>
      </c>
      <c r="AS127" s="8">
        <v>201.39</v>
      </c>
    </row>
    <row r="128" spans="1:45" x14ac:dyDescent="0.35">
      <c r="A128" s="5" t="s">
        <v>235</v>
      </c>
      <c r="B128" s="9">
        <v>22</v>
      </c>
      <c r="C128" s="5" t="s">
        <v>235</v>
      </c>
      <c r="D128" s="5"/>
      <c r="E128" s="6" t="s">
        <v>292</v>
      </c>
      <c r="F128" s="7">
        <v>431.51</v>
      </c>
      <c r="G128" s="7">
        <v>431.51</v>
      </c>
      <c r="H128" s="3">
        <v>0</v>
      </c>
      <c r="I128" s="3">
        <v>226.69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226.69</v>
      </c>
      <c r="AB128" s="8">
        <v>0</v>
      </c>
      <c r="AC128" s="8">
        <v>0</v>
      </c>
      <c r="AD128" s="8">
        <v>0</v>
      </c>
      <c r="AE128" s="8">
        <v>0</v>
      </c>
      <c r="AF128" s="8">
        <v>226.69</v>
      </c>
      <c r="AG128" s="8">
        <v>226.69</v>
      </c>
      <c r="AH128" s="8">
        <v>0</v>
      </c>
      <c r="AI128" s="8">
        <v>226.69</v>
      </c>
      <c r="AJ128" s="8">
        <v>0</v>
      </c>
      <c r="AK128" s="8">
        <v>226.69</v>
      </c>
      <c r="AL128" s="8">
        <v>226.69</v>
      </c>
      <c r="AM128" s="8">
        <v>226.69</v>
      </c>
      <c r="AN128" s="8">
        <v>226.69</v>
      </c>
      <c r="AO128" s="8">
        <v>226.69</v>
      </c>
      <c r="AP128" s="8">
        <v>226.69</v>
      </c>
      <c r="AQ128" s="8">
        <v>0</v>
      </c>
      <c r="AR128" s="8">
        <v>0</v>
      </c>
      <c r="AS128" s="8">
        <v>226.69</v>
      </c>
    </row>
    <row r="129" spans="1:45" x14ac:dyDescent="0.35">
      <c r="A129" s="5" t="s">
        <v>236</v>
      </c>
      <c r="B129" s="9">
        <v>22</v>
      </c>
      <c r="C129" s="5" t="s">
        <v>236</v>
      </c>
      <c r="D129" s="5"/>
      <c r="E129" s="6" t="s">
        <v>293</v>
      </c>
      <c r="F129" s="7">
        <v>431.51</v>
      </c>
      <c r="G129" s="7">
        <v>431.51</v>
      </c>
      <c r="H129" s="3">
        <v>0</v>
      </c>
      <c r="I129" s="3">
        <v>188.23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188.23</v>
      </c>
      <c r="AB129" s="8">
        <v>0</v>
      </c>
      <c r="AC129" s="8">
        <v>0</v>
      </c>
      <c r="AD129" s="8">
        <v>0</v>
      </c>
      <c r="AE129" s="8">
        <v>0</v>
      </c>
      <c r="AF129" s="8">
        <v>188.23</v>
      </c>
      <c r="AG129" s="8">
        <v>188.23</v>
      </c>
      <c r="AH129" s="8">
        <v>0</v>
      </c>
      <c r="AI129" s="8">
        <v>188.23</v>
      </c>
      <c r="AJ129" s="8">
        <v>0</v>
      </c>
      <c r="AK129" s="8">
        <v>188.23</v>
      </c>
      <c r="AL129" s="8">
        <v>188.23</v>
      </c>
      <c r="AM129" s="8">
        <v>188.23</v>
      </c>
      <c r="AN129" s="8">
        <v>188.23</v>
      </c>
      <c r="AO129" s="8">
        <v>188.23</v>
      </c>
      <c r="AP129" s="8">
        <v>188.23</v>
      </c>
      <c r="AQ129" s="8">
        <v>0</v>
      </c>
      <c r="AR129" s="8">
        <v>0</v>
      </c>
      <c r="AS129" s="8">
        <v>188.23</v>
      </c>
    </row>
    <row r="130" spans="1:45" x14ac:dyDescent="0.35">
      <c r="A130" s="5" t="s">
        <v>237</v>
      </c>
      <c r="B130" s="9">
        <v>22</v>
      </c>
      <c r="C130" s="5" t="s">
        <v>237</v>
      </c>
      <c r="D130" s="5"/>
      <c r="E130" s="6" t="s">
        <v>294</v>
      </c>
      <c r="F130" s="7">
        <v>431.51</v>
      </c>
      <c r="G130" s="7">
        <v>431.51</v>
      </c>
      <c r="H130" s="3">
        <v>0</v>
      </c>
      <c r="I130" s="3">
        <v>210.5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210.5</v>
      </c>
      <c r="AB130" s="8">
        <v>0</v>
      </c>
      <c r="AC130" s="8">
        <v>0</v>
      </c>
      <c r="AD130" s="8">
        <v>0</v>
      </c>
      <c r="AE130" s="8">
        <v>0</v>
      </c>
      <c r="AF130" s="8">
        <v>210.5</v>
      </c>
      <c r="AG130" s="8">
        <v>210.5</v>
      </c>
      <c r="AH130" s="8">
        <v>0</v>
      </c>
      <c r="AI130" s="8">
        <v>210.5</v>
      </c>
      <c r="AJ130" s="8">
        <v>0</v>
      </c>
      <c r="AK130" s="8">
        <v>210.5</v>
      </c>
      <c r="AL130" s="8">
        <v>210.5</v>
      </c>
      <c r="AM130" s="8">
        <v>210.5</v>
      </c>
      <c r="AN130" s="8">
        <v>210.5</v>
      </c>
      <c r="AO130" s="8">
        <v>210.5</v>
      </c>
      <c r="AP130" s="8">
        <v>210.5</v>
      </c>
      <c r="AQ130" s="8">
        <v>0</v>
      </c>
      <c r="AR130" s="8">
        <v>0</v>
      </c>
      <c r="AS130" s="8">
        <v>210.5</v>
      </c>
    </row>
    <row r="131" spans="1:45" x14ac:dyDescent="0.35">
      <c r="A131" s="5" t="s">
        <v>238</v>
      </c>
      <c r="B131" s="9">
        <v>22</v>
      </c>
      <c r="C131" s="5" t="s">
        <v>238</v>
      </c>
      <c r="D131" s="5"/>
      <c r="E131" s="6" t="s">
        <v>295</v>
      </c>
      <c r="F131" s="7">
        <v>431.51</v>
      </c>
      <c r="G131" s="7">
        <v>431.51</v>
      </c>
      <c r="H131" s="3">
        <v>0</v>
      </c>
      <c r="I131" s="3">
        <v>175.08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175.08</v>
      </c>
      <c r="AB131" s="8">
        <v>0</v>
      </c>
      <c r="AC131" s="8">
        <v>0</v>
      </c>
      <c r="AD131" s="8">
        <v>0</v>
      </c>
      <c r="AE131" s="8">
        <v>0</v>
      </c>
      <c r="AF131" s="8">
        <v>175.08</v>
      </c>
      <c r="AG131" s="8">
        <v>175.08</v>
      </c>
      <c r="AH131" s="8">
        <v>0</v>
      </c>
      <c r="AI131" s="8">
        <v>175.08</v>
      </c>
      <c r="AJ131" s="8">
        <v>0</v>
      </c>
      <c r="AK131" s="8">
        <v>175.08</v>
      </c>
      <c r="AL131" s="8">
        <v>175.08</v>
      </c>
      <c r="AM131" s="8">
        <v>175.08</v>
      </c>
      <c r="AN131" s="8">
        <v>175.08</v>
      </c>
      <c r="AO131" s="8">
        <v>175.08</v>
      </c>
      <c r="AP131" s="8">
        <v>175.08</v>
      </c>
      <c r="AQ131" s="8">
        <v>0</v>
      </c>
      <c r="AR131" s="8">
        <v>0</v>
      </c>
      <c r="AS131" s="8">
        <v>175.08</v>
      </c>
    </row>
    <row r="132" spans="1:45" x14ac:dyDescent="0.35">
      <c r="A132" s="5" t="s">
        <v>239</v>
      </c>
      <c r="B132" s="9">
        <v>22</v>
      </c>
      <c r="C132" s="5" t="s">
        <v>239</v>
      </c>
      <c r="D132" s="5"/>
      <c r="E132" s="6" t="s">
        <v>296</v>
      </c>
      <c r="F132" s="7">
        <v>431.51</v>
      </c>
      <c r="G132" s="7">
        <v>431.51</v>
      </c>
      <c r="H132" s="3">
        <v>0</v>
      </c>
      <c r="I132" s="3">
        <v>174.06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174.06</v>
      </c>
      <c r="AB132" s="8">
        <v>0</v>
      </c>
      <c r="AC132" s="8">
        <v>0</v>
      </c>
      <c r="AD132" s="8">
        <v>0</v>
      </c>
      <c r="AE132" s="8">
        <v>0</v>
      </c>
      <c r="AF132" s="8">
        <v>174.06</v>
      </c>
      <c r="AG132" s="8">
        <v>174.06</v>
      </c>
      <c r="AH132" s="8">
        <v>0</v>
      </c>
      <c r="AI132" s="8">
        <v>174.06</v>
      </c>
      <c r="AJ132" s="8">
        <v>0</v>
      </c>
      <c r="AK132" s="8">
        <v>174.06</v>
      </c>
      <c r="AL132" s="8">
        <v>174.06</v>
      </c>
      <c r="AM132" s="8">
        <v>174.06</v>
      </c>
      <c r="AN132" s="8">
        <v>174.06</v>
      </c>
      <c r="AO132" s="8">
        <v>174.06</v>
      </c>
      <c r="AP132" s="8">
        <v>174.06</v>
      </c>
      <c r="AQ132" s="8">
        <v>0</v>
      </c>
      <c r="AR132" s="8">
        <v>0</v>
      </c>
      <c r="AS132" s="8">
        <v>174.06</v>
      </c>
    </row>
    <row r="133" spans="1:45" x14ac:dyDescent="0.35">
      <c r="A133" s="5" t="s">
        <v>240</v>
      </c>
      <c r="B133" s="9">
        <v>22</v>
      </c>
      <c r="C133" s="5" t="s">
        <v>240</v>
      </c>
      <c r="D133" s="5"/>
      <c r="E133" s="6" t="s">
        <v>297</v>
      </c>
      <c r="F133" s="7">
        <v>431.51</v>
      </c>
      <c r="G133" s="7">
        <v>431.51</v>
      </c>
      <c r="H133" s="3">
        <v>0</v>
      </c>
      <c r="I133" s="3">
        <v>144.72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144.72</v>
      </c>
      <c r="AB133" s="8">
        <v>0</v>
      </c>
      <c r="AC133" s="8">
        <v>0</v>
      </c>
      <c r="AD133" s="8">
        <v>0</v>
      </c>
      <c r="AE133" s="8">
        <v>0</v>
      </c>
      <c r="AF133" s="8">
        <v>144.72</v>
      </c>
      <c r="AG133" s="8">
        <v>144.72</v>
      </c>
      <c r="AH133" s="8">
        <v>0</v>
      </c>
      <c r="AI133" s="8">
        <v>144.72</v>
      </c>
      <c r="AJ133" s="8">
        <v>0</v>
      </c>
      <c r="AK133" s="8">
        <v>144.72</v>
      </c>
      <c r="AL133" s="8">
        <v>144.72</v>
      </c>
      <c r="AM133" s="8">
        <v>144.72</v>
      </c>
      <c r="AN133" s="8">
        <v>144.72</v>
      </c>
      <c r="AO133" s="8">
        <v>144.72</v>
      </c>
      <c r="AP133" s="8">
        <v>144.72</v>
      </c>
      <c r="AQ133" s="8">
        <v>0</v>
      </c>
      <c r="AR133" s="8">
        <v>0</v>
      </c>
      <c r="AS133" s="8">
        <v>144.72</v>
      </c>
    </row>
    <row r="134" spans="1:45" x14ac:dyDescent="0.35">
      <c r="A134" s="5" t="s">
        <v>241</v>
      </c>
      <c r="B134" s="9">
        <v>22</v>
      </c>
      <c r="C134" s="5" t="s">
        <v>241</v>
      </c>
      <c r="D134" s="5"/>
      <c r="E134" s="6" t="s">
        <v>298</v>
      </c>
      <c r="F134" s="7">
        <v>431.51</v>
      </c>
      <c r="G134" s="7">
        <v>431.51</v>
      </c>
      <c r="H134" s="3">
        <v>0</v>
      </c>
      <c r="I134" s="3">
        <v>189.24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189.24</v>
      </c>
      <c r="AB134" s="8">
        <v>0</v>
      </c>
      <c r="AC134" s="8">
        <v>0</v>
      </c>
      <c r="AD134" s="8">
        <v>0</v>
      </c>
      <c r="AE134" s="8">
        <v>0</v>
      </c>
      <c r="AF134" s="8">
        <v>189.24</v>
      </c>
      <c r="AG134" s="8">
        <v>189.24</v>
      </c>
      <c r="AH134" s="8">
        <v>0</v>
      </c>
      <c r="AI134" s="8">
        <v>189.24</v>
      </c>
      <c r="AJ134" s="8">
        <v>0</v>
      </c>
      <c r="AK134" s="8">
        <v>189.24</v>
      </c>
      <c r="AL134" s="8">
        <v>189.24</v>
      </c>
      <c r="AM134" s="8">
        <v>189.24</v>
      </c>
      <c r="AN134" s="8">
        <v>189.24</v>
      </c>
      <c r="AO134" s="8">
        <v>189.24</v>
      </c>
      <c r="AP134" s="8">
        <v>189.24</v>
      </c>
      <c r="AQ134" s="8">
        <v>0</v>
      </c>
      <c r="AR134" s="8">
        <v>0</v>
      </c>
      <c r="AS134" s="8">
        <v>189.24</v>
      </c>
    </row>
    <row r="135" spans="1:45" x14ac:dyDescent="0.35">
      <c r="A135" s="5" t="s">
        <v>242</v>
      </c>
      <c r="B135" s="9">
        <v>22</v>
      </c>
      <c r="C135" s="5" t="s">
        <v>242</v>
      </c>
      <c r="D135" s="5"/>
      <c r="E135" s="6" t="s">
        <v>299</v>
      </c>
      <c r="F135" s="7">
        <v>431.51</v>
      </c>
      <c r="G135" s="7">
        <v>431.51</v>
      </c>
      <c r="H135" s="3">
        <v>0</v>
      </c>
      <c r="I135" s="3">
        <v>163.94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163.94</v>
      </c>
      <c r="AB135" s="8">
        <v>0</v>
      </c>
      <c r="AC135" s="8">
        <v>0</v>
      </c>
      <c r="AD135" s="8">
        <v>0</v>
      </c>
      <c r="AE135" s="8">
        <v>0</v>
      </c>
      <c r="AF135" s="8">
        <v>163.94</v>
      </c>
      <c r="AG135" s="8">
        <v>163.94</v>
      </c>
      <c r="AH135" s="8">
        <v>0</v>
      </c>
      <c r="AI135" s="8">
        <v>163.94</v>
      </c>
      <c r="AJ135" s="8">
        <v>0</v>
      </c>
      <c r="AK135" s="8">
        <v>163.94</v>
      </c>
      <c r="AL135" s="8">
        <v>163.94</v>
      </c>
      <c r="AM135" s="8">
        <v>163.94</v>
      </c>
      <c r="AN135" s="8">
        <v>163.94</v>
      </c>
      <c r="AO135" s="8">
        <v>163.94</v>
      </c>
      <c r="AP135" s="8">
        <v>163.94</v>
      </c>
      <c r="AQ135" s="8">
        <v>0</v>
      </c>
      <c r="AR135" s="8">
        <v>0</v>
      </c>
      <c r="AS135" s="8">
        <v>163.94</v>
      </c>
    </row>
    <row r="136" spans="1:45" x14ac:dyDescent="0.35">
      <c r="A136" s="5" t="s">
        <v>243</v>
      </c>
      <c r="B136" s="9">
        <v>22</v>
      </c>
      <c r="C136" s="5" t="s">
        <v>243</v>
      </c>
      <c r="D136" s="5"/>
      <c r="E136" s="6" t="s">
        <v>300</v>
      </c>
      <c r="F136" s="7">
        <v>431.51</v>
      </c>
      <c r="G136" s="7">
        <v>431.51</v>
      </c>
      <c r="H136" s="3">
        <v>0</v>
      </c>
      <c r="I136" s="3">
        <v>156.86000000000001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156.86000000000001</v>
      </c>
      <c r="AB136" s="8">
        <v>0</v>
      </c>
      <c r="AC136" s="8">
        <v>0</v>
      </c>
      <c r="AD136" s="8">
        <v>0</v>
      </c>
      <c r="AE136" s="8">
        <v>0</v>
      </c>
      <c r="AF136" s="8">
        <v>156.86000000000001</v>
      </c>
      <c r="AG136" s="8">
        <v>156.86000000000001</v>
      </c>
      <c r="AH136" s="8">
        <v>0</v>
      </c>
      <c r="AI136" s="8">
        <v>156.86000000000001</v>
      </c>
      <c r="AJ136" s="8">
        <v>0</v>
      </c>
      <c r="AK136" s="8">
        <v>156.86000000000001</v>
      </c>
      <c r="AL136" s="8">
        <v>156.86000000000001</v>
      </c>
      <c r="AM136" s="8">
        <v>156.86000000000001</v>
      </c>
      <c r="AN136" s="8">
        <v>156.86000000000001</v>
      </c>
      <c r="AO136" s="8">
        <v>156.86000000000001</v>
      </c>
      <c r="AP136" s="8">
        <v>156.86000000000001</v>
      </c>
      <c r="AQ136" s="8">
        <v>0</v>
      </c>
      <c r="AR136" s="8">
        <v>0</v>
      </c>
      <c r="AS136" s="8">
        <v>156.86000000000001</v>
      </c>
    </row>
    <row r="137" spans="1:45" x14ac:dyDescent="0.35">
      <c r="A137" s="5" t="s">
        <v>244</v>
      </c>
      <c r="B137" s="9">
        <v>22</v>
      </c>
      <c r="C137" s="5" t="s">
        <v>244</v>
      </c>
      <c r="D137" s="5"/>
      <c r="E137" s="6" t="s">
        <v>301</v>
      </c>
      <c r="F137" s="7">
        <v>431.51</v>
      </c>
      <c r="G137" s="7">
        <v>431.51</v>
      </c>
      <c r="H137" s="3">
        <v>0</v>
      </c>
      <c r="I137" s="3">
        <v>110.31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110.31</v>
      </c>
      <c r="AB137" s="8">
        <v>0</v>
      </c>
      <c r="AC137" s="8">
        <v>0</v>
      </c>
      <c r="AD137" s="8">
        <v>0</v>
      </c>
      <c r="AE137" s="8">
        <v>0</v>
      </c>
      <c r="AF137" s="8">
        <v>110.31</v>
      </c>
      <c r="AG137" s="8">
        <v>110.31</v>
      </c>
      <c r="AH137" s="8">
        <v>0</v>
      </c>
      <c r="AI137" s="8">
        <v>110.31</v>
      </c>
      <c r="AJ137" s="8">
        <v>0</v>
      </c>
      <c r="AK137" s="8">
        <v>110.31</v>
      </c>
      <c r="AL137" s="8">
        <v>110.31</v>
      </c>
      <c r="AM137" s="8">
        <v>110.31</v>
      </c>
      <c r="AN137" s="8">
        <v>110.31</v>
      </c>
      <c r="AO137" s="8">
        <v>110.31</v>
      </c>
      <c r="AP137" s="8">
        <v>110.31</v>
      </c>
      <c r="AQ137" s="8">
        <v>0</v>
      </c>
      <c r="AR137" s="8">
        <v>0</v>
      </c>
      <c r="AS137" s="8">
        <v>110.31</v>
      </c>
    </row>
    <row r="138" spans="1:45" x14ac:dyDescent="0.35">
      <c r="A138" s="5" t="s">
        <v>245</v>
      </c>
      <c r="B138" s="9">
        <v>22</v>
      </c>
      <c r="C138" s="5" t="s">
        <v>245</v>
      </c>
      <c r="D138" s="5"/>
      <c r="E138" s="6" t="s">
        <v>302</v>
      </c>
      <c r="F138" s="7">
        <v>431.51</v>
      </c>
      <c r="G138" s="7">
        <v>431.51</v>
      </c>
      <c r="H138" s="3">
        <v>0</v>
      </c>
      <c r="I138" s="3">
        <v>135.61000000000001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135.61000000000001</v>
      </c>
      <c r="AB138" s="8">
        <v>0</v>
      </c>
      <c r="AC138" s="8">
        <v>0</v>
      </c>
      <c r="AD138" s="8">
        <v>0</v>
      </c>
      <c r="AE138" s="8">
        <v>0</v>
      </c>
      <c r="AF138" s="8">
        <v>135.61000000000001</v>
      </c>
      <c r="AG138" s="8">
        <v>135.61000000000001</v>
      </c>
      <c r="AH138" s="8">
        <v>0</v>
      </c>
      <c r="AI138" s="8">
        <v>135.61000000000001</v>
      </c>
      <c r="AJ138" s="8">
        <v>0</v>
      </c>
      <c r="AK138" s="8">
        <v>135.61000000000001</v>
      </c>
      <c r="AL138" s="8">
        <v>135.61000000000001</v>
      </c>
      <c r="AM138" s="8">
        <v>135.61000000000001</v>
      </c>
      <c r="AN138" s="8">
        <v>135.61000000000001</v>
      </c>
      <c r="AO138" s="8">
        <v>135.61000000000001</v>
      </c>
      <c r="AP138" s="8">
        <v>135.61000000000001</v>
      </c>
      <c r="AQ138" s="8">
        <v>0</v>
      </c>
      <c r="AR138" s="8">
        <v>0</v>
      </c>
      <c r="AS138" s="8">
        <v>135.61000000000001</v>
      </c>
    </row>
    <row r="139" spans="1:45" x14ac:dyDescent="0.35">
      <c r="A139" s="5" t="s">
        <v>246</v>
      </c>
      <c r="B139" s="9">
        <v>22</v>
      </c>
      <c r="C139" s="5" t="s">
        <v>246</v>
      </c>
      <c r="D139" s="5"/>
      <c r="E139" s="6" t="s">
        <v>303</v>
      </c>
      <c r="F139" s="7">
        <v>431.51</v>
      </c>
      <c r="G139" s="7">
        <v>431.51</v>
      </c>
      <c r="H139" s="3">
        <v>0</v>
      </c>
      <c r="I139" s="3">
        <v>95.13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95.13</v>
      </c>
      <c r="AB139" s="8">
        <v>0</v>
      </c>
      <c r="AC139" s="8">
        <v>0</v>
      </c>
      <c r="AD139" s="8">
        <v>0</v>
      </c>
      <c r="AE139" s="8">
        <v>0</v>
      </c>
      <c r="AF139" s="8">
        <v>95.13</v>
      </c>
      <c r="AG139" s="8">
        <v>95.13</v>
      </c>
      <c r="AH139" s="8">
        <v>0</v>
      </c>
      <c r="AI139" s="8">
        <v>95.13</v>
      </c>
      <c r="AJ139" s="8">
        <v>0</v>
      </c>
      <c r="AK139" s="8">
        <v>95.13</v>
      </c>
      <c r="AL139" s="8">
        <v>95.13</v>
      </c>
      <c r="AM139" s="8">
        <v>95.13</v>
      </c>
      <c r="AN139" s="8">
        <v>95.13</v>
      </c>
      <c r="AO139" s="8">
        <v>95.13</v>
      </c>
      <c r="AP139" s="8">
        <v>95.13</v>
      </c>
      <c r="AQ139" s="8">
        <v>0</v>
      </c>
      <c r="AR139" s="8">
        <v>0</v>
      </c>
      <c r="AS139" s="8">
        <v>95.13</v>
      </c>
    </row>
    <row r="140" spans="1:45" x14ac:dyDescent="0.35">
      <c r="A140" s="5" t="s">
        <v>247</v>
      </c>
      <c r="B140" s="9">
        <v>22</v>
      </c>
      <c r="C140" s="5" t="s">
        <v>247</v>
      </c>
      <c r="D140" s="5"/>
      <c r="E140" s="6" t="s">
        <v>304</v>
      </c>
      <c r="F140" s="7">
        <v>431.51</v>
      </c>
      <c r="G140" s="7">
        <v>431.51</v>
      </c>
      <c r="H140" s="3">
        <v>0</v>
      </c>
      <c r="I140" s="3">
        <v>105.25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105.25</v>
      </c>
      <c r="AB140" s="8">
        <v>0</v>
      </c>
      <c r="AC140" s="8">
        <v>0</v>
      </c>
      <c r="AD140" s="8">
        <v>0</v>
      </c>
      <c r="AE140" s="8">
        <v>0</v>
      </c>
      <c r="AF140" s="8">
        <v>105.25</v>
      </c>
      <c r="AG140" s="8">
        <v>105.25</v>
      </c>
      <c r="AH140" s="8">
        <v>0</v>
      </c>
      <c r="AI140" s="8">
        <v>105.25</v>
      </c>
      <c r="AJ140" s="8">
        <v>0</v>
      </c>
      <c r="AK140" s="8">
        <v>105.25</v>
      </c>
      <c r="AL140" s="8">
        <v>105.25</v>
      </c>
      <c r="AM140" s="8">
        <v>105.25</v>
      </c>
      <c r="AN140" s="8">
        <v>105.25</v>
      </c>
      <c r="AO140" s="8">
        <v>105.25</v>
      </c>
      <c r="AP140" s="8">
        <v>105.25</v>
      </c>
      <c r="AQ140" s="8">
        <v>0</v>
      </c>
      <c r="AR140" s="8">
        <v>0</v>
      </c>
      <c r="AS140" s="8">
        <v>105.25</v>
      </c>
    </row>
  </sheetData>
  <autoFilter ref="A1:AS140" xr:uid="{00000000-0009-0000-0000-000000000000}">
    <sortState xmlns:xlrd2="http://schemas.microsoft.com/office/spreadsheetml/2017/richdata2" ref="A2:BA90">
      <sortCondition ref="AH1:AH9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D105-F45E-4183-BE2E-3EEE09C78A51}">
  <dimension ref="A1:X189"/>
  <sheetViews>
    <sheetView tabSelected="1" workbookViewId="0">
      <pane xSplit="1" topLeftCell="B1" activePane="topRight" state="frozen"/>
      <selection pane="topRight" activeCell="G7" sqref="G7"/>
    </sheetView>
  </sheetViews>
  <sheetFormatPr defaultColWidth="9.08984375" defaultRowHeight="14.5" x14ac:dyDescent="0.35"/>
  <cols>
    <col min="1" max="1" width="24.36328125" style="23" bestFit="1" customWidth="1"/>
    <col min="2" max="2" width="11.08984375" style="23" bestFit="1" customWidth="1"/>
    <col min="3" max="3" width="15.453125" style="23" bestFit="1" customWidth="1"/>
    <col min="4" max="4" width="9.6328125" style="23" bestFit="1" customWidth="1"/>
    <col min="5" max="5" width="36.08984375" style="23" customWidth="1"/>
    <col min="6" max="6" width="14.6328125" style="23" bestFit="1" customWidth="1"/>
    <col min="7" max="7" width="23" style="23" bestFit="1" customWidth="1"/>
    <col min="8" max="8" width="22.54296875" style="23" bestFit="1" customWidth="1"/>
    <col min="9" max="9" width="22.90625" style="23" bestFit="1" customWidth="1"/>
    <col min="10" max="12" width="26.36328125" style="23" bestFit="1" customWidth="1"/>
    <col min="13" max="13" width="27.54296875" style="23" bestFit="1" customWidth="1"/>
    <col min="14" max="14" width="31.36328125" style="23" customWidth="1"/>
    <col min="15" max="15" width="26.36328125" style="23" bestFit="1" customWidth="1"/>
    <col min="16" max="16" width="32.90625" style="23" bestFit="1" customWidth="1"/>
    <col min="17" max="18" width="26.36328125" style="23" bestFit="1" customWidth="1"/>
    <col min="19" max="19" width="31.6328125" style="23" bestFit="1" customWidth="1"/>
    <col min="20" max="20" width="30" style="23" bestFit="1" customWidth="1"/>
    <col min="21" max="21" width="29.453125" style="23" bestFit="1" customWidth="1"/>
    <col min="22" max="22" width="28.6328125" style="23" bestFit="1" customWidth="1"/>
    <col min="23" max="23" width="33" style="23" bestFit="1" customWidth="1"/>
    <col min="24" max="24" width="29" style="23" customWidth="1"/>
    <col min="25" max="16384" width="9.08984375" style="23"/>
  </cols>
  <sheetData>
    <row r="1" spans="1:24" s="20" customFormat="1" ht="58" x14ac:dyDescent="0.35">
      <c r="A1" s="18" t="s">
        <v>152</v>
      </c>
      <c r="B1" s="19" t="s">
        <v>151</v>
      </c>
      <c r="C1" s="19" t="s">
        <v>305</v>
      </c>
      <c r="D1" s="19" t="s">
        <v>150</v>
      </c>
      <c r="E1" s="19" t="s">
        <v>149</v>
      </c>
      <c r="F1" s="19" t="s">
        <v>148</v>
      </c>
      <c r="G1" s="19" t="s">
        <v>147</v>
      </c>
      <c r="H1" s="19" t="s">
        <v>146</v>
      </c>
      <c r="I1" s="19" t="s">
        <v>145</v>
      </c>
      <c r="J1" s="19" t="s">
        <v>144</v>
      </c>
      <c r="K1" s="19" t="s">
        <v>143</v>
      </c>
      <c r="L1" s="19" t="s">
        <v>142</v>
      </c>
      <c r="M1" s="19" t="s">
        <v>160</v>
      </c>
      <c r="N1" s="19" t="s">
        <v>134</v>
      </c>
      <c r="O1" s="19" t="s">
        <v>133</v>
      </c>
      <c r="P1" s="19" t="s">
        <v>167</v>
      </c>
      <c r="Q1" s="19" t="s">
        <v>129</v>
      </c>
      <c r="R1" s="19" t="s">
        <v>128</v>
      </c>
      <c r="S1" s="19" t="s">
        <v>127</v>
      </c>
      <c r="T1" s="19" t="s">
        <v>327</v>
      </c>
      <c r="U1" s="19" t="s">
        <v>122</v>
      </c>
      <c r="V1" s="19" t="s">
        <v>121</v>
      </c>
      <c r="W1" s="19" t="s">
        <v>119</v>
      </c>
      <c r="X1" s="19" t="s">
        <v>130</v>
      </c>
    </row>
    <row r="2" spans="1:24" s="27" customFormat="1" ht="29" x14ac:dyDescent="0.35">
      <c r="A2" s="25" t="s">
        <v>118</v>
      </c>
      <c r="B2" s="26">
        <v>191</v>
      </c>
      <c r="C2" s="26"/>
      <c r="D2" s="26"/>
      <c r="E2" s="26" t="s">
        <v>117</v>
      </c>
      <c r="F2" s="21">
        <v>462.34</v>
      </c>
      <c r="G2" s="21">
        <v>462.34</v>
      </c>
      <c r="H2" s="21">
        <f>MIN(J2:W2)</f>
        <v>0</v>
      </c>
      <c r="I2" s="21">
        <f>MAX(J2:W2)</f>
        <v>425</v>
      </c>
      <c r="J2" s="21">
        <v>285</v>
      </c>
      <c r="K2" s="21">
        <v>285</v>
      </c>
      <c r="L2" s="21">
        <v>285</v>
      </c>
      <c r="M2" s="21">
        <v>425</v>
      </c>
      <c r="N2" s="21">
        <v>0</v>
      </c>
      <c r="O2" s="21">
        <v>289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445</v>
      </c>
    </row>
    <row r="3" spans="1:24" s="27" customFormat="1" ht="29" x14ac:dyDescent="0.35">
      <c r="A3" s="25" t="s">
        <v>116</v>
      </c>
      <c r="B3" s="26">
        <v>192</v>
      </c>
      <c r="C3" s="26"/>
      <c r="D3" s="26"/>
      <c r="E3" s="26" t="s">
        <v>115</v>
      </c>
      <c r="F3" s="21">
        <v>462.34</v>
      </c>
      <c r="G3" s="21">
        <v>462.34</v>
      </c>
      <c r="H3" s="21">
        <f t="shared" ref="H3:H66" si="0">MIN(J3:W3)</f>
        <v>0</v>
      </c>
      <c r="I3" s="21">
        <f t="shared" ref="I3:I66" si="1">MAX(J3:W3)</f>
        <v>450</v>
      </c>
      <c r="J3" s="21">
        <v>315</v>
      </c>
      <c r="K3" s="21">
        <v>315</v>
      </c>
      <c r="L3" s="21">
        <v>315</v>
      </c>
      <c r="M3" s="21">
        <v>450</v>
      </c>
      <c r="N3" s="21">
        <v>0</v>
      </c>
      <c r="O3" s="21">
        <v>371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445</v>
      </c>
    </row>
    <row r="4" spans="1:24" s="27" customFormat="1" ht="29" x14ac:dyDescent="0.35">
      <c r="A4" s="25" t="s">
        <v>114</v>
      </c>
      <c r="B4" s="26">
        <v>193</v>
      </c>
      <c r="C4" s="26"/>
      <c r="D4" s="26"/>
      <c r="E4" s="26" t="s">
        <v>113</v>
      </c>
      <c r="F4" s="21">
        <v>462.34</v>
      </c>
      <c r="G4" s="21">
        <v>462.34</v>
      </c>
      <c r="H4" s="21">
        <f t="shared" si="0"/>
        <v>0</v>
      </c>
      <c r="I4" s="21">
        <f t="shared" si="1"/>
        <v>477</v>
      </c>
      <c r="J4" s="21">
        <v>385</v>
      </c>
      <c r="K4" s="21">
        <v>385</v>
      </c>
      <c r="L4" s="21">
        <v>385</v>
      </c>
      <c r="M4" s="21">
        <v>475</v>
      </c>
      <c r="N4" s="21">
        <v>0</v>
      </c>
      <c r="O4" s="21">
        <v>477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445</v>
      </c>
    </row>
    <row r="5" spans="1:24" s="27" customFormat="1" ht="29" x14ac:dyDescent="0.35">
      <c r="A5" s="25" t="s">
        <v>112</v>
      </c>
      <c r="B5" s="26">
        <v>191</v>
      </c>
      <c r="C5" s="26"/>
      <c r="D5" s="26"/>
      <c r="E5" s="26" t="s">
        <v>111</v>
      </c>
      <c r="F5" s="21">
        <v>475.74</v>
      </c>
      <c r="G5" s="21">
        <v>475.74</v>
      </c>
      <c r="H5" s="21">
        <f t="shared" si="0"/>
        <v>0</v>
      </c>
      <c r="I5" s="21">
        <f t="shared" si="1"/>
        <v>425</v>
      </c>
      <c r="J5" s="21">
        <v>285</v>
      </c>
      <c r="K5" s="21">
        <v>285</v>
      </c>
      <c r="L5" s="21">
        <v>285</v>
      </c>
      <c r="M5" s="21">
        <v>425</v>
      </c>
      <c r="N5" s="21">
        <v>0</v>
      </c>
      <c r="O5" s="21">
        <v>289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445</v>
      </c>
    </row>
    <row r="6" spans="1:24" s="27" customFormat="1" ht="29" x14ac:dyDescent="0.35">
      <c r="A6" s="25" t="s">
        <v>110</v>
      </c>
      <c r="B6" s="26">
        <v>192</v>
      </c>
      <c r="C6" s="26"/>
      <c r="D6" s="26"/>
      <c r="E6" s="26" t="s">
        <v>109</v>
      </c>
      <c r="F6" s="21">
        <v>475.74</v>
      </c>
      <c r="G6" s="21">
        <v>475.74</v>
      </c>
      <c r="H6" s="21">
        <f t="shared" si="0"/>
        <v>0</v>
      </c>
      <c r="I6" s="21">
        <f t="shared" si="1"/>
        <v>450</v>
      </c>
      <c r="J6" s="21">
        <v>315</v>
      </c>
      <c r="K6" s="21">
        <v>315</v>
      </c>
      <c r="L6" s="21">
        <v>315</v>
      </c>
      <c r="M6" s="21">
        <v>450</v>
      </c>
      <c r="N6" s="21">
        <v>0</v>
      </c>
      <c r="O6" s="21">
        <v>371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445</v>
      </c>
    </row>
    <row r="7" spans="1:24" s="27" customFormat="1" ht="29" x14ac:dyDescent="0.35">
      <c r="A7" s="25" t="s">
        <v>108</v>
      </c>
      <c r="B7" s="26">
        <v>193</v>
      </c>
      <c r="C7" s="26"/>
      <c r="D7" s="26"/>
      <c r="E7" s="26" t="s">
        <v>107</v>
      </c>
      <c r="F7" s="21">
        <v>475.74</v>
      </c>
      <c r="G7" s="21">
        <v>475.74</v>
      </c>
      <c r="H7" s="21">
        <f t="shared" si="0"/>
        <v>0</v>
      </c>
      <c r="I7" s="21">
        <f t="shared" si="1"/>
        <v>477</v>
      </c>
      <c r="J7" s="21">
        <v>385</v>
      </c>
      <c r="K7" s="21">
        <v>385</v>
      </c>
      <c r="L7" s="21">
        <v>385</v>
      </c>
      <c r="M7" s="21">
        <v>475</v>
      </c>
      <c r="N7" s="21">
        <v>0</v>
      </c>
      <c r="O7" s="21">
        <v>477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445</v>
      </c>
    </row>
    <row r="8" spans="1:24" s="27" customFormat="1" x14ac:dyDescent="0.35">
      <c r="A8" s="26" t="s">
        <v>60</v>
      </c>
      <c r="B8" s="26">
        <v>121</v>
      </c>
      <c r="C8" s="26"/>
      <c r="D8" s="26"/>
      <c r="E8" s="26" t="s">
        <v>224</v>
      </c>
      <c r="F8" s="21">
        <v>475.74</v>
      </c>
      <c r="G8" s="21">
        <v>475.74</v>
      </c>
      <c r="H8" s="21">
        <f t="shared" si="0"/>
        <v>0</v>
      </c>
      <c r="I8" s="21">
        <f t="shared" si="1"/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</row>
    <row r="9" spans="1:24" s="27" customFormat="1" ht="29" x14ac:dyDescent="0.35">
      <c r="A9" s="26" t="s">
        <v>51</v>
      </c>
      <c r="B9" s="26">
        <v>121</v>
      </c>
      <c r="C9" s="26"/>
      <c r="D9" s="26"/>
      <c r="E9" s="26" t="s">
        <v>226</v>
      </c>
      <c r="F9" s="21">
        <v>462.34</v>
      </c>
      <c r="G9" s="21">
        <v>462.34</v>
      </c>
      <c r="H9" s="21">
        <f t="shared" si="0"/>
        <v>0</v>
      </c>
      <c r="I9" s="21">
        <f t="shared" si="1"/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</row>
    <row r="10" spans="1:24" s="27" customFormat="1" x14ac:dyDescent="0.35">
      <c r="A10" s="26" t="s">
        <v>61</v>
      </c>
      <c r="B10" s="26">
        <v>420</v>
      </c>
      <c r="C10" s="26"/>
      <c r="D10" s="26"/>
      <c r="E10" s="26" t="s">
        <v>223</v>
      </c>
      <c r="F10" s="21">
        <v>50</v>
      </c>
      <c r="G10" s="21">
        <v>50</v>
      </c>
      <c r="H10" s="21">
        <f t="shared" si="0"/>
        <v>0</v>
      </c>
      <c r="I10" s="21">
        <f t="shared" si="1"/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</row>
    <row r="11" spans="1:24" s="27" customFormat="1" x14ac:dyDescent="0.35">
      <c r="A11" s="26" t="s">
        <v>57</v>
      </c>
      <c r="B11" s="26">
        <v>424</v>
      </c>
      <c r="C11" s="26"/>
      <c r="D11" s="26"/>
      <c r="E11" s="26" t="s">
        <v>225</v>
      </c>
      <c r="F11" s="21">
        <v>130</v>
      </c>
      <c r="G11" s="21">
        <v>130</v>
      </c>
      <c r="H11" s="21">
        <f t="shared" si="0"/>
        <v>0</v>
      </c>
      <c r="I11" s="21">
        <f t="shared" si="1"/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</row>
    <row r="12" spans="1:24" s="27" customFormat="1" x14ac:dyDescent="0.35">
      <c r="A12" s="26" t="s">
        <v>70</v>
      </c>
      <c r="B12" s="26">
        <v>430</v>
      </c>
      <c r="C12" s="26"/>
      <c r="D12" s="26"/>
      <c r="E12" s="26" t="s">
        <v>221</v>
      </c>
      <c r="F12" s="21">
        <v>50</v>
      </c>
      <c r="G12" s="21">
        <v>50</v>
      </c>
      <c r="H12" s="21">
        <f t="shared" si="0"/>
        <v>0</v>
      </c>
      <c r="I12" s="21">
        <f t="shared" si="1"/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</row>
    <row r="13" spans="1:24" s="27" customFormat="1" x14ac:dyDescent="0.35">
      <c r="A13" s="26" t="s">
        <v>65</v>
      </c>
      <c r="B13" s="26">
        <v>434</v>
      </c>
      <c r="C13" s="26"/>
      <c r="D13" s="26"/>
      <c r="E13" s="26" t="s">
        <v>222</v>
      </c>
      <c r="F13" s="21">
        <v>130</v>
      </c>
      <c r="G13" s="21">
        <v>130</v>
      </c>
      <c r="H13" s="21">
        <f t="shared" si="0"/>
        <v>0</v>
      </c>
      <c r="I13" s="21">
        <f t="shared" si="1"/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s="27" customFormat="1" x14ac:dyDescent="0.35">
      <c r="A14" s="26" t="s">
        <v>49</v>
      </c>
      <c r="B14" s="26">
        <v>440</v>
      </c>
      <c r="C14" s="26"/>
      <c r="D14" s="26"/>
      <c r="E14" s="26" t="s">
        <v>227</v>
      </c>
      <c r="F14" s="21">
        <v>80</v>
      </c>
      <c r="G14" s="21">
        <v>80</v>
      </c>
      <c r="H14" s="21">
        <f t="shared" si="0"/>
        <v>0</v>
      </c>
      <c r="I14" s="21">
        <f t="shared" si="1"/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</row>
    <row r="15" spans="1:24" s="27" customFormat="1" x14ac:dyDescent="0.35">
      <c r="A15" s="26" t="s">
        <v>48</v>
      </c>
      <c r="B15" s="26">
        <v>444</v>
      </c>
      <c r="C15" s="26"/>
      <c r="D15" s="26"/>
      <c r="E15" s="26" t="s">
        <v>228</v>
      </c>
      <c r="F15" s="21">
        <v>160</v>
      </c>
      <c r="G15" s="21">
        <v>160</v>
      </c>
      <c r="H15" s="21">
        <f t="shared" si="0"/>
        <v>0</v>
      </c>
      <c r="I15" s="21">
        <f t="shared" si="1"/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</row>
    <row r="16" spans="1:24" s="27" customFormat="1" x14ac:dyDescent="0.35">
      <c r="A16" s="26" t="s">
        <v>34</v>
      </c>
      <c r="B16" s="26"/>
      <c r="C16" s="26">
        <v>97116</v>
      </c>
      <c r="D16" s="26" t="s">
        <v>10</v>
      </c>
      <c r="E16" s="26" t="s">
        <v>33</v>
      </c>
      <c r="F16" s="21">
        <v>50</v>
      </c>
      <c r="G16" s="21">
        <v>50</v>
      </c>
      <c r="H16" s="21">
        <f t="shared" si="0"/>
        <v>0</v>
      </c>
      <c r="I16" s="21">
        <f t="shared" si="1"/>
        <v>53.03</v>
      </c>
      <c r="J16" s="21">
        <v>29.31</v>
      </c>
      <c r="K16" s="21">
        <v>29.31</v>
      </c>
      <c r="L16" s="21">
        <v>29.31</v>
      </c>
      <c r="M16" s="21">
        <f>S16*105/100</f>
        <v>30.775499999999997</v>
      </c>
      <c r="N16" s="21">
        <v>0</v>
      </c>
      <c r="O16" s="21">
        <f>S16+23.72</f>
        <v>53.03</v>
      </c>
      <c r="P16" s="21">
        <v>0</v>
      </c>
      <c r="Q16" s="21">
        <v>0</v>
      </c>
      <c r="R16" s="21">
        <v>0</v>
      </c>
      <c r="S16" s="21">
        <v>29.31</v>
      </c>
      <c r="T16" s="21">
        <v>0</v>
      </c>
      <c r="U16" s="21">
        <v>0</v>
      </c>
      <c r="V16" s="21">
        <f>S16*102/100</f>
        <v>29.8962</v>
      </c>
      <c r="W16" s="21">
        <v>29.31</v>
      </c>
      <c r="X16" s="21">
        <v>0</v>
      </c>
    </row>
    <row r="17" spans="1:24" s="27" customFormat="1" x14ac:dyDescent="0.35">
      <c r="A17" s="26" t="s">
        <v>30</v>
      </c>
      <c r="B17" s="26"/>
      <c r="C17" s="26">
        <v>97112</v>
      </c>
      <c r="D17" s="26" t="s">
        <v>10</v>
      </c>
      <c r="E17" s="26" t="s">
        <v>29</v>
      </c>
      <c r="F17" s="21">
        <v>60</v>
      </c>
      <c r="G17" s="21">
        <v>60</v>
      </c>
      <c r="H17" s="21">
        <f t="shared" si="0"/>
        <v>0</v>
      </c>
      <c r="I17" s="21">
        <f t="shared" si="1"/>
        <v>57.74</v>
      </c>
      <c r="J17" s="21">
        <v>34.020000000000003</v>
      </c>
      <c r="K17" s="21">
        <v>34.020000000000003</v>
      </c>
      <c r="L17" s="21">
        <v>34.020000000000003</v>
      </c>
      <c r="M17" s="21">
        <f t="shared" ref="M17:M22" si="2">S17*105/100</f>
        <v>35.721000000000004</v>
      </c>
      <c r="N17" s="21">
        <v>0</v>
      </c>
      <c r="O17" s="21">
        <f t="shared" ref="O17:O22" si="3">S17+23.72</f>
        <v>57.74</v>
      </c>
      <c r="P17" s="21">
        <v>0</v>
      </c>
      <c r="Q17" s="21">
        <v>0</v>
      </c>
      <c r="R17" s="21">
        <v>0</v>
      </c>
      <c r="S17" s="21">
        <v>34.020000000000003</v>
      </c>
      <c r="T17" s="21">
        <v>0</v>
      </c>
      <c r="U17" s="21">
        <v>0</v>
      </c>
      <c r="V17" s="21">
        <f t="shared" ref="V17:V22" si="4">S17*102/100</f>
        <v>34.700400000000002</v>
      </c>
      <c r="W17" s="21">
        <v>34.020000000000003</v>
      </c>
      <c r="X17" s="21">
        <v>0</v>
      </c>
    </row>
    <row r="18" spans="1:24" s="27" customFormat="1" x14ac:dyDescent="0.35">
      <c r="A18" s="26" t="s">
        <v>32</v>
      </c>
      <c r="B18" s="26"/>
      <c r="C18" s="26">
        <v>97140</v>
      </c>
      <c r="D18" s="26" t="s">
        <v>10</v>
      </c>
      <c r="E18" s="26" t="s">
        <v>31</v>
      </c>
      <c r="F18" s="21">
        <v>54</v>
      </c>
      <c r="G18" s="21">
        <v>54</v>
      </c>
      <c r="H18" s="21">
        <f t="shared" si="0"/>
        <v>0</v>
      </c>
      <c r="I18" s="21">
        <f t="shared" si="1"/>
        <v>50.69</v>
      </c>
      <c r="J18" s="21">
        <v>26.97</v>
      </c>
      <c r="K18" s="21">
        <v>26.97</v>
      </c>
      <c r="L18" s="21">
        <v>26.97</v>
      </c>
      <c r="M18" s="21">
        <f t="shared" si="2"/>
        <v>28.3185</v>
      </c>
      <c r="N18" s="21">
        <v>0</v>
      </c>
      <c r="O18" s="21">
        <f t="shared" si="3"/>
        <v>50.69</v>
      </c>
      <c r="P18" s="21">
        <v>0</v>
      </c>
      <c r="Q18" s="21">
        <v>0</v>
      </c>
      <c r="R18" s="21">
        <v>0</v>
      </c>
      <c r="S18" s="21">
        <v>26.97</v>
      </c>
      <c r="T18" s="21">
        <v>0</v>
      </c>
      <c r="U18" s="21">
        <v>0</v>
      </c>
      <c r="V18" s="21">
        <f t="shared" si="4"/>
        <v>27.509399999999999</v>
      </c>
      <c r="W18" s="21">
        <v>26.97</v>
      </c>
      <c r="X18" s="21">
        <v>0</v>
      </c>
    </row>
    <row r="19" spans="1:24" s="27" customFormat="1" x14ac:dyDescent="0.35">
      <c r="A19" s="26" t="s">
        <v>13</v>
      </c>
      <c r="B19" s="26"/>
      <c r="C19" s="26">
        <v>97530</v>
      </c>
      <c r="D19" s="26" t="s">
        <v>10</v>
      </c>
      <c r="E19" s="26" t="s">
        <v>12</v>
      </c>
      <c r="F19" s="21">
        <v>60</v>
      </c>
      <c r="G19" s="21">
        <v>60</v>
      </c>
      <c r="H19" s="21">
        <f t="shared" si="0"/>
        <v>0</v>
      </c>
      <c r="I19" s="21">
        <f t="shared" si="1"/>
        <v>60.62</v>
      </c>
      <c r="J19" s="21">
        <v>36.9</v>
      </c>
      <c r="K19" s="21">
        <v>36.9</v>
      </c>
      <c r="L19" s="21">
        <v>36.9</v>
      </c>
      <c r="M19" s="21">
        <f t="shared" si="2"/>
        <v>38.744999999999997</v>
      </c>
      <c r="N19" s="21">
        <v>0</v>
      </c>
      <c r="O19" s="21">
        <f t="shared" si="3"/>
        <v>60.62</v>
      </c>
      <c r="P19" s="21">
        <v>0</v>
      </c>
      <c r="Q19" s="21">
        <v>0</v>
      </c>
      <c r="R19" s="21">
        <v>0</v>
      </c>
      <c r="S19" s="21">
        <v>36.9</v>
      </c>
      <c r="T19" s="21">
        <v>0</v>
      </c>
      <c r="U19" s="21">
        <v>0</v>
      </c>
      <c r="V19" s="21">
        <f t="shared" si="4"/>
        <v>37.637999999999998</v>
      </c>
      <c r="W19" s="21">
        <v>36.9</v>
      </c>
      <c r="X19" s="21">
        <v>0</v>
      </c>
    </row>
    <row r="20" spans="1:24" s="27" customFormat="1" x14ac:dyDescent="0.35">
      <c r="A20" s="26" t="s">
        <v>11</v>
      </c>
      <c r="B20" s="26"/>
      <c r="C20" s="26">
        <v>97110</v>
      </c>
      <c r="D20" s="26" t="s">
        <v>10</v>
      </c>
      <c r="E20" s="26" t="s">
        <v>9</v>
      </c>
      <c r="F20" s="21">
        <v>56</v>
      </c>
      <c r="G20" s="21">
        <v>56</v>
      </c>
      <c r="H20" s="21">
        <f t="shared" si="0"/>
        <v>0</v>
      </c>
      <c r="I20" s="21">
        <f t="shared" si="1"/>
        <v>53.03</v>
      </c>
      <c r="J20" s="21">
        <v>29.31</v>
      </c>
      <c r="K20" s="21">
        <v>29.31</v>
      </c>
      <c r="L20" s="21">
        <v>29.31</v>
      </c>
      <c r="M20" s="21">
        <f t="shared" si="2"/>
        <v>30.775499999999997</v>
      </c>
      <c r="N20" s="21">
        <v>0</v>
      </c>
      <c r="O20" s="21">
        <f t="shared" si="3"/>
        <v>53.03</v>
      </c>
      <c r="P20" s="21">
        <v>0</v>
      </c>
      <c r="Q20" s="21">
        <v>0</v>
      </c>
      <c r="R20" s="21">
        <v>0</v>
      </c>
      <c r="S20" s="21">
        <v>29.31</v>
      </c>
      <c r="T20" s="21">
        <v>0</v>
      </c>
      <c r="U20" s="21">
        <v>0</v>
      </c>
      <c r="V20" s="21">
        <f t="shared" si="4"/>
        <v>29.8962</v>
      </c>
      <c r="W20" s="21">
        <v>29.31</v>
      </c>
      <c r="X20" s="21">
        <v>0</v>
      </c>
    </row>
    <row r="21" spans="1:24" s="27" customFormat="1" x14ac:dyDescent="0.35">
      <c r="A21" s="26" t="s">
        <v>19</v>
      </c>
      <c r="B21" s="26"/>
      <c r="C21" s="26">
        <v>97161</v>
      </c>
      <c r="D21" s="26" t="s">
        <v>10</v>
      </c>
      <c r="E21" s="26" t="s">
        <v>18</v>
      </c>
      <c r="F21" s="21">
        <v>125</v>
      </c>
      <c r="G21" s="21">
        <v>125</v>
      </c>
      <c r="H21" s="21">
        <f t="shared" si="0"/>
        <v>0</v>
      </c>
      <c r="I21" s="21">
        <f t="shared" si="1"/>
        <v>123.45</v>
      </c>
      <c r="J21" s="21">
        <v>99.73</v>
      </c>
      <c r="K21" s="21">
        <v>99.73</v>
      </c>
      <c r="L21" s="21">
        <v>99.73</v>
      </c>
      <c r="M21" s="21">
        <f t="shared" si="2"/>
        <v>104.7165</v>
      </c>
      <c r="N21" s="21">
        <v>0</v>
      </c>
      <c r="O21" s="21">
        <f t="shared" si="3"/>
        <v>123.45</v>
      </c>
      <c r="P21" s="21">
        <v>0</v>
      </c>
      <c r="Q21" s="21">
        <v>0</v>
      </c>
      <c r="R21" s="21">
        <v>0</v>
      </c>
      <c r="S21" s="21">
        <v>99.73</v>
      </c>
      <c r="T21" s="21">
        <v>0</v>
      </c>
      <c r="U21" s="21">
        <v>0</v>
      </c>
      <c r="V21" s="21">
        <f t="shared" si="4"/>
        <v>101.72460000000001</v>
      </c>
      <c r="W21" s="21">
        <v>99.73</v>
      </c>
      <c r="X21" s="21">
        <v>0</v>
      </c>
    </row>
    <row r="22" spans="1:24" s="27" customFormat="1" x14ac:dyDescent="0.35">
      <c r="A22" s="26" t="s">
        <v>17</v>
      </c>
      <c r="B22" s="26"/>
      <c r="C22" s="26">
        <v>97162</v>
      </c>
      <c r="D22" s="26" t="s">
        <v>10</v>
      </c>
      <c r="E22" s="26" t="s">
        <v>16</v>
      </c>
      <c r="F22" s="21">
        <v>125</v>
      </c>
      <c r="G22" s="21">
        <v>125</v>
      </c>
      <c r="H22" s="21">
        <f t="shared" si="0"/>
        <v>0</v>
      </c>
      <c r="I22" s="21">
        <f t="shared" si="1"/>
        <v>123.45</v>
      </c>
      <c r="J22" s="21">
        <v>99.73</v>
      </c>
      <c r="K22" s="21">
        <v>99.73</v>
      </c>
      <c r="L22" s="21">
        <v>99.73</v>
      </c>
      <c r="M22" s="21">
        <f t="shared" si="2"/>
        <v>104.7165</v>
      </c>
      <c r="N22" s="21">
        <v>0</v>
      </c>
      <c r="O22" s="21">
        <f t="shared" si="3"/>
        <v>123.45</v>
      </c>
      <c r="P22" s="21">
        <v>0</v>
      </c>
      <c r="Q22" s="21">
        <v>0</v>
      </c>
      <c r="R22" s="21">
        <v>0</v>
      </c>
      <c r="S22" s="21">
        <v>99.73</v>
      </c>
      <c r="T22" s="21">
        <v>0</v>
      </c>
      <c r="U22" s="21">
        <v>0</v>
      </c>
      <c r="V22" s="21">
        <f t="shared" si="4"/>
        <v>101.72460000000001</v>
      </c>
      <c r="W22" s="21">
        <v>99.73</v>
      </c>
      <c r="X22" s="21">
        <v>0</v>
      </c>
    </row>
    <row r="23" spans="1:24" s="27" customFormat="1" ht="29" x14ac:dyDescent="0.35">
      <c r="A23" s="26" t="s">
        <v>157</v>
      </c>
      <c r="B23" s="26">
        <v>100</v>
      </c>
      <c r="C23" s="26"/>
      <c r="D23" s="26"/>
      <c r="E23" s="26" t="s">
        <v>158</v>
      </c>
      <c r="F23" s="21">
        <v>462.34</v>
      </c>
      <c r="G23" s="21">
        <v>462.34</v>
      </c>
      <c r="H23" s="21">
        <f t="shared" si="0"/>
        <v>0</v>
      </c>
      <c r="I23" s="21">
        <f t="shared" si="1"/>
        <v>223.17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223.17</v>
      </c>
      <c r="Q23" s="21">
        <v>215.09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445</v>
      </c>
    </row>
    <row r="24" spans="1:24" s="27" customFormat="1" ht="29" x14ac:dyDescent="0.35">
      <c r="A24" s="26" t="s">
        <v>157</v>
      </c>
      <c r="B24" s="26">
        <v>100</v>
      </c>
      <c r="C24" s="26"/>
      <c r="D24" s="26"/>
      <c r="E24" s="26" t="s">
        <v>159</v>
      </c>
      <c r="F24" s="21">
        <v>475.74</v>
      </c>
      <c r="G24" s="21">
        <v>475.74</v>
      </c>
      <c r="H24" s="21">
        <f t="shared" si="0"/>
        <v>0</v>
      </c>
      <c r="I24" s="21">
        <f t="shared" si="1"/>
        <v>223.17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223.17</v>
      </c>
      <c r="Q24" s="21">
        <v>215.09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445</v>
      </c>
    </row>
    <row r="25" spans="1:24" s="27" customFormat="1" x14ac:dyDescent="0.35">
      <c r="A25" s="26" t="s">
        <v>35</v>
      </c>
      <c r="B25" s="26">
        <v>420</v>
      </c>
      <c r="C25" s="26">
        <v>29520</v>
      </c>
      <c r="D25" s="26" t="s">
        <v>10</v>
      </c>
      <c r="E25" s="26" t="s">
        <v>220</v>
      </c>
      <c r="F25" s="21">
        <v>0</v>
      </c>
      <c r="G25" s="21">
        <v>0</v>
      </c>
      <c r="H25" s="21">
        <f t="shared" si="0"/>
        <v>0</v>
      </c>
      <c r="I25" s="21">
        <f t="shared" si="1"/>
        <v>58.56</v>
      </c>
      <c r="J25" s="21">
        <v>34.840000000000003</v>
      </c>
      <c r="K25" s="21">
        <v>34.840000000000003</v>
      </c>
      <c r="L25" s="21">
        <v>34.840000000000003</v>
      </c>
      <c r="M25" s="21">
        <f>S25*105/100</f>
        <v>36.582000000000001</v>
      </c>
      <c r="N25" s="21">
        <v>0</v>
      </c>
      <c r="O25" s="21">
        <f>S25+23.72</f>
        <v>58.56</v>
      </c>
      <c r="P25" s="21">
        <v>0</v>
      </c>
      <c r="Q25" s="21">
        <v>0</v>
      </c>
      <c r="R25" s="21">
        <v>0</v>
      </c>
      <c r="S25" s="21">
        <v>34.840000000000003</v>
      </c>
      <c r="T25" s="21">
        <v>0</v>
      </c>
      <c r="U25" s="21">
        <v>0</v>
      </c>
      <c r="V25" s="21">
        <f>S25*102/100</f>
        <v>35.536799999999999</v>
      </c>
      <c r="W25" s="21">
        <v>34.840000000000003</v>
      </c>
      <c r="X25" s="21">
        <v>0</v>
      </c>
    </row>
    <row r="26" spans="1:24" s="27" customFormat="1" x14ac:dyDescent="0.35">
      <c r="A26" s="26" t="s">
        <v>15</v>
      </c>
      <c r="B26" s="26">
        <v>424</v>
      </c>
      <c r="C26" s="26">
        <v>97164</v>
      </c>
      <c r="D26" s="26" t="s">
        <v>10</v>
      </c>
      <c r="E26" s="26" t="s">
        <v>14</v>
      </c>
      <c r="F26" s="21">
        <v>179</v>
      </c>
      <c r="G26" s="21">
        <v>179</v>
      </c>
      <c r="H26" s="21">
        <f t="shared" si="0"/>
        <v>0</v>
      </c>
      <c r="I26" s="21">
        <f t="shared" si="1"/>
        <v>92.35</v>
      </c>
      <c r="J26" s="21">
        <v>68.63</v>
      </c>
      <c r="K26" s="21">
        <v>68.63</v>
      </c>
      <c r="L26" s="21">
        <v>68.63</v>
      </c>
      <c r="M26" s="21">
        <f t="shared" ref="M26:M89" si="5">S26*105/100</f>
        <v>72.061499999999995</v>
      </c>
      <c r="N26" s="21">
        <v>0</v>
      </c>
      <c r="O26" s="21">
        <f t="shared" ref="O26:O89" si="6">S26+23.72</f>
        <v>92.35</v>
      </c>
      <c r="P26" s="21">
        <v>0</v>
      </c>
      <c r="Q26" s="21">
        <v>0</v>
      </c>
      <c r="R26" s="21">
        <v>0</v>
      </c>
      <c r="S26" s="21">
        <v>68.63</v>
      </c>
      <c r="T26" s="21">
        <v>0</v>
      </c>
      <c r="U26" s="21">
        <v>0</v>
      </c>
      <c r="V26" s="21">
        <f t="shared" ref="V26:V89" si="7">S26*102/100</f>
        <v>70.002599999999987</v>
      </c>
      <c r="W26" s="21">
        <v>68.63</v>
      </c>
      <c r="X26" s="21">
        <v>0</v>
      </c>
    </row>
    <row r="27" spans="1:24" s="27" customFormat="1" x14ac:dyDescent="0.35">
      <c r="A27" s="26" t="s">
        <v>62</v>
      </c>
      <c r="B27" s="26"/>
      <c r="C27" s="26">
        <v>97018</v>
      </c>
      <c r="D27" s="26" t="s">
        <v>23</v>
      </c>
      <c r="E27" s="26" t="s">
        <v>204</v>
      </c>
      <c r="F27" s="21">
        <v>16</v>
      </c>
      <c r="G27" s="21">
        <v>16</v>
      </c>
      <c r="H27" s="21">
        <f t="shared" si="0"/>
        <v>0</v>
      </c>
      <c r="I27" s="21">
        <f t="shared" si="1"/>
        <v>29.36</v>
      </c>
      <c r="J27" s="21">
        <v>5.64</v>
      </c>
      <c r="K27" s="21">
        <v>5.64</v>
      </c>
      <c r="L27" s="21">
        <v>5.64</v>
      </c>
      <c r="M27" s="21">
        <f t="shared" si="5"/>
        <v>5.9219999999999997</v>
      </c>
      <c r="N27" s="21">
        <v>0</v>
      </c>
      <c r="O27" s="21">
        <f t="shared" si="6"/>
        <v>29.36</v>
      </c>
      <c r="P27" s="21">
        <v>0</v>
      </c>
      <c r="Q27" s="21">
        <v>0</v>
      </c>
      <c r="R27" s="21">
        <v>0</v>
      </c>
      <c r="S27" s="21">
        <v>5.64</v>
      </c>
      <c r="T27" s="21">
        <v>0</v>
      </c>
      <c r="U27" s="21">
        <v>0</v>
      </c>
      <c r="V27" s="21">
        <f t="shared" si="7"/>
        <v>5.7527999999999997</v>
      </c>
      <c r="W27" s="21">
        <v>5.64</v>
      </c>
      <c r="X27" s="21">
        <v>0</v>
      </c>
    </row>
    <row r="28" spans="1:24" s="27" customFormat="1" x14ac:dyDescent="0.35">
      <c r="A28" s="26" t="s">
        <v>74</v>
      </c>
      <c r="B28" s="26"/>
      <c r="C28" s="26">
        <v>97016</v>
      </c>
      <c r="D28" s="26" t="s">
        <v>23</v>
      </c>
      <c r="E28" s="26" t="s">
        <v>195</v>
      </c>
      <c r="F28" s="21">
        <v>50</v>
      </c>
      <c r="G28" s="21">
        <v>50</v>
      </c>
      <c r="H28" s="21">
        <f t="shared" si="0"/>
        <v>0</v>
      </c>
      <c r="I28" s="21">
        <f t="shared" si="1"/>
        <v>35.5</v>
      </c>
      <c r="J28" s="21">
        <v>11.78</v>
      </c>
      <c r="K28" s="21">
        <v>11.78</v>
      </c>
      <c r="L28" s="21">
        <v>11.78</v>
      </c>
      <c r="M28" s="21">
        <f t="shared" si="5"/>
        <v>12.368999999999998</v>
      </c>
      <c r="N28" s="21">
        <v>0</v>
      </c>
      <c r="O28" s="21">
        <f t="shared" si="6"/>
        <v>35.5</v>
      </c>
      <c r="P28" s="21">
        <v>0</v>
      </c>
      <c r="Q28" s="21">
        <v>0</v>
      </c>
      <c r="R28" s="21">
        <v>0</v>
      </c>
      <c r="S28" s="21">
        <v>11.78</v>
      </c>
      <c r="T28" s="21">
        <v>0</v>
      </c>
      <c r="U28" s="21">
        <v>0</v>
      </c>
      <c r="V28" s="21">
        <f t="shared" si="7"/>
        <v>12.015599999999999</v>
      </c>
      <c r="W28" s="21">
        <v>11.78</v>
      </c>
      <c r="X28" s="21">
        <v>0</v>
      </c>
    </row>
    <row r="29" spans="1:24" s="27" customFormat="1" x14ac:dyDescent="0.35">
      <c r="A29" s="26" t="s">
        <v>38</v>
      </c>
      <c r="B29" s="26"/>
      <c r="C29" s="26">
        <v>97035</v>
      </c>
      <c r="D29" s="26" t="s">
        <v>10</v>
      </c>
      <c r="E29" s="26" t="s">
        <v>217</v>
      </c>
      <c r="F29" s="21">
        <v>24</v>
      </c>
      <c r="G29" s="21">
        <v>24</v>
      </c>
      <c r="H29" s="21">
        <f t="shared" si="0"/>
        <v>0</v>
      </c>
      <c r="I29" s="21">
        <f t="shared" si="1"/>
        <v>37.86</v>
      </c>
      <c r="J29" s="21">
        <v>14.14</v>
      </c>
      <c r="K29" s="21">
        <v>14.14</v>
      </c>
      <c r="L29" s="21">
        <v>14.14</v>
      </c>
      <c r="M29" s="21">
        <f t="shared" si="5"/>
        <v>14.847000000000001</v>
      </c>
      <c r="N29" s="21">
        <v>0</v>
      </c>
      <c r="O29" s="21">
        <f t="shared" si="6"/>
        <v>37.86</v>
      </c>
      <c r="P29" s="21">
        <v>0</v>
      </c>
      <c r="Q29" s="21">
        <v>0</v>
      </c>
      <c r="R29" s="21">
        <v>0</v>
      </c>
      <c r="S29" s="21">
        <v>14.14</v>
      </c>
      <c r="T29" s="21">
        <v>0</v>
      </c>
      <c r="U29" s="21">
        <v>0</v>
      </c>
      <c r="V29" s="21">
        <f t="shared" si="7"/>
        <v>14.422800000000001</v>
      </c>
      <c r="W29" s="21">
        <v>14.14</v>
      </c>
      <c r="X29" s="21">
        <v>0</v>
      </c>
    </row>
    <row r="30" spans="1:24" s="27" customFormat="1" x14ac:dyDescent="0.35">
      <c r="A30" s="26" t="s">
        <v>91</v>
      </c>
      <c r="B30" s="26"/>
      <c r="C30" s="26">
        <v>97032</v>
      </c>
      <c r="D30" s="26" t="s">
        <v>23</v>
      </c>
      <c r="E30" s="26" t="s">
        <v>182</v>
      </c>
      <c r="F30" s="21">
        <v>32</v>
      </c>
      <c r="G30" s="21">
        <v>32</v>
      </c>
      <c r="H30" s="21">
        <f t="shared" si="0"/>
        <v>0</v>
      </c>
      <c r="I30" s="21">
        <f t="shared" si="1"/>
        <v>38.25</v>
      </c>
      <c r="J30" s="21">
        <v>14.53</v>
      </c>
      <c r="K30" s="21">
        <v>14.53</v>
      </c>
      <c r="L30" s="21">
        <v>14.53</v>
      </c>
      <c r="M30" s="21">
        <f t="shared" si="5"/>
        <v>15.256499999999999</v>
      </c>
      <c r="N30" s="21">
        <v>0</v>
      </c>
      <c r="O30" s="21">
        <f t="shared" si="6"/>
        <v>38.25</v>
      </c>
      <c r="P30" s="21">
        <v>0</v>
      </c>
      <c r="Q30" s="21">
        <v>0</v>
      </c>
      <c r="R30" s="21">
        <v>0</v>
      </c>
      <c r="S30" s="21">
        <v>14.53</v>
      </c>
      <c r="T30" s="21">
        <v>0</v>
      </c>
      <c r="U30" s="21">
        <v>0</v>
      </c>
      <c r="V30" s="21">
        <f t="shared" si="7"/>
        <v>14.820599999999999</v>
      </c>
      <c r="W30" s="21">
        <v>14.53</v>
      </c>
      <c r="X30" s="21">
        <v>0</v>
      </c>
    </row>
    <row r="31" spans="1:24" s="27" customFormat="1" x14ac:dyDescent="0.35">
      <c r="A31" s="26" t="s">
        <v>90</v>
      </c>
      <c r="B31" s="26"/>
      <c r="C31" s="26">
        <v>97032</v>
      </c>
      <c r="D31" s="26" t="s">
        <v>10</v>
      </c>
      <c r="E31" s="26" t="s">
        <v>183</v>
      </c>
      <c r="F31" s="21">
        <v>32</v>
      </c>
      <c r="G31" s="21">
        <v>32</v>
      </c>
      <c r="H31" s="21">
        <f t="shared" si="0"/>
        <v>0</v>
      </c>
      <c r="I31" s="21">
        <f t="shared" si="1"/>
        <v>38.25</v>
      </c>
      <c r="J31" s="21">
        <v>14.53</v>
      </c>
      <c r="K31" s="21">
        <v>14.53</v>
      </c>
      <c r="L31" s="21">
        <v>14.53</v>
      </c>
      <c r="M31" s="21">
        <f t="shared" si="5"/>
        <v>15.256499999999999</v>
      </c>
      <c r="N31" s="21">
        <v>0</v>
      </c>
      <c r="O31" s="21">
        <f t="shared" si="6"/>
        <v>38.25</v>
      </c>
      <c r="P31" s="21">
        <v>0</v>
      </c>
      <c r="Q31" s="21">
        <v>0</v>
      </c>
      <c r="R31" s="21">
        <v>0</v>
      </c>
      <c r="S31" s="21">
        <v>14.53</v>
      </c>
      <c r="T31" s="21">
        <v>0</v>
      </c>
      <c r="U31" s="21">
        <v>0</v>
      </c>
      <c r="V31" s="21">
        <f t="shared" si="7"/>
        <v>14.820599999999999</v>
      </c>
      <c r="W31" s="21">
        <v>14.53</v>
      </c>
      <c r="X31" s="21">
        <v>0</v>
      </c>
    </row>
    <row r="32" spans="1:24" s="27" customFormat="1" x14ac:dyDescent="0.35">
      <c r="A32" s="26" t="s">
        <v>39</v>
      </c>
      <c r="B32" s="26"/>
      <c r="C32" s="26">
        <v>97012</v>
      </c>
      <c r="D32" s="26" t="s">
        <v>10</v>
      </c>
      <c r="E32" s="26" t="s">
        <v>216</v>
      </c>
      <c r="F32" s="21">
        <v>30</v>
      </c>
      <c r="G32" s="21">
        <v>30</v>
      </c>
      <c r="H32" s="21">
        <f t="shared" si="0"/>
        <v>0</v>
      </c>
      <c r="I32" s="21">
        <f t="shared" si="1"/>
        <v>37.92</v>
      </c>
      <c r="J32" s="21">
        <v>14.2</v>
      </c>
      <c r="K32" s="21">
        <v>14.2</v>
      </c>
      <c r="L32" s="21">
        <v>14.2</v>
      </c>
      <c r="M32" s="21">
        <f t="shared" si="5"/>
        <v>14.91</v>
      </c>
      <c r="N32" s="21">
        <v>0</v>
      </c>
      <c r="O32" s="21">
        <f t="shared" si="6"/>
        <v>37.92</v>
      </c>
      <c r="P32" s="21">
        <v>0</v>
      </c>
      <c r="Q32" s="21">
        <v>0</v>
      </c>
      <c r="R32" s="21">
        <v>0</v>
      </c>
      <c r="S32" s="21">
        <v>14.2</v>
      </c>
      <c r="T32" s="21">
        <v>0</v>
      </c>
      <c r="U32" s="21">
        <v>0</v>
      </c>
      <c r="V32" s="21">
        <f t="shared" si="7"/>
        <v>14.483999999999998</v>
      </c>
      <c r="W32" s="21">
        <v>14.2</v>
      </c>
      <c r="X32" s="21">
        <v>0</v>
      </c>
    </row>
    <row r="33" spans="1:24" s="27" customFormat="1" x14ac:dyDescent="0.35">
      <c r="A33" s="26" t="s">
        <v>80</v>
      </c>
      <c r="B33" s="26"/>
      <c r="C33" s="26">
        <v>97150</v>
      </c>
      <c r="D33" s="26" t="s">
        <v>40</v>
      </c>
      <c r="E33" s="26" t="s">
        <v>191</v>
      </c>
      <c r="F33" s="21">
        <v>36</v>
      </c>
      <c r="G33" s="21">
        <v>36</v>
      </c>
      <c r="H33" s="21">
        <f t="shared" si="0"/>
        <v>0</v>
      </c>
      <c r="I33" s="21">
        <f t="shared" si="1"/>
        <v>41.29</v>
      </c>
      <c r="J33" s="21">
        <v>17.57</v>
      </c>
      <c r="K33" s="21">
        <v>17.57</v>
      </c>
      <c r="L33" s="21">
        <v>17.57</v>
      </c>
      <c r="M33" s="21">
        <f t="shared" si="5"/>
        <v>18.448500000000003</v>
      </c>
      <c r="N33" s="21">
        <v>0</v>
      </c>
      <c r="O33" s="21">
        <f t="shared" si="6"/>
        <v>41.29</v>
      </c>
      <c r="P33" s="21">
        <v>0</v>
      </c>
      <c r="Q33" s="21">
        <v>0</v>
      </c>
      <c r="R33" s="21">
        <v>0</v>
      </c>
      <c r="S33" s="21">
        <v>17.57</v>
      </c>
      <c r="T33" s="21">
        <v>0</v>
      </c>
      <c r="U33" s="21">
        <v>0</v>
      </c>
      <c r="V33" s="21">
        <f t="shared" si="7"/>
        <v>17.921400000000002</v>
      </c>
      <c r="W33" s="21">
        <v>17.57</v>
      </c>
      <c r="X33" s="21">
        <v>0</v>
      </c>
    </row>
    <row r="34" spans="1:24" s="27" customFormat="1" x14ac:dyDescent="0.35">
      <c r="A34" s="26" t="s">
        <v>79</v>
      </c>
      <c r="B34" s="26"/>
      <c r="C34" s="26">
        <v>97150</v>
      </c>
      <c r="D34" s="26" t="s">
        <v>23</v>
      </c>
      <c r="E34" s="26" t="s">
        <v>192</v>
      </c>
      <c r="F34" s="21">
        <v>38</v>
      </c>
      <c r="G34" s="21">
        <v>38</v>
      </c>
      <c r="H34" s="21">
        <f t="shared" si="0"/>
        <v>0</v>
      </c>
      <c r="I34" s="21">
        <f t="shared" si="1"/>
        <v>41.29</v>
      </c>
      <c r="J34" s="21">
        <v>17.57</v>
      </c>
      <c r="K34" s="21">
        <v>17.57</v>
      </c>
      <c r="L34" s="21">
        <v>17.57</v>
      </c>
      <c r="M34" s="21">
        <f t="shared" si="5"/>
        <v>18.448500000000003</v>
      </c>
      <c r="N34" s="21">
        <v>0</v>
      </c>
      <c r="O34" s="21">
        <f t="shared" si="6"/>
        <v>41.29</v>
      </c>
      <c r="P34" s="21">
        <v>0</v>
      </c>
      <c r="Q34" s="21">
        <v>0</v>
      </c>
      <c r="R34" s="21">
        <v>0</v>
      </c>
      <c r="S34" s="21">
        <v>17.57</v>
      </c>
      <c r="T34" s="21">
        <v>0</v>
      </c>
      <c r="U34" s="21">
        <v>0</v>
      </c>
      <c r="V34" s="21">
        <f t="shared" si="7"/>
        <v>17.921400000000002</v>
      </c>
      <c r="W34" s="21">
        <v>17.57</v>
      </c>
      <c r="X34" s="21">
        <v>0</v>
      </c>
    </row>
    <row r="35" spans="1:24" s="27" customFormat="1" x14ac:dyDescent="0.35">
      <c r="A35" s="26" t="s">
        <v>78</v>
      </c>
      <c r="B35" s="26"/>
      <c r="C35" s="26">
        <v>97150</v>
      </c>
      <c r="D35" s="26" t="s">
        <v>10</v>
      </c>
      <c r="E35" s="26" t="s">
        <v>193</v>
      </c>
      <c r="F35" s="21">
        <v>38</v>
      </c>
      <c r="G35" s="21">
        <v>38</v>
      </c>
      <c r="H35" s="21">
        <f t="shared" si="0"/>
        <v>0</v>
      </c>
      <c r="I35" s="21">
        <f t="shared" si="1"/>
        <v>41.29</v>
      </c>
      <c r="J35" s="21">
        <v>17.57</v>
      </c>
      <c r="K35" s="21">
        <v>17.57</v>
      </c>
      <c r="L35" s="21">
        <v>17.57</v>
      </c>
      <c r="M35" s="21">
        <f t="shared" si="5"/>
        <v>18.448500000000003</v>
      </c>
      <c r="N35" s="21">
        <v>0</v>
      </c>
      <c r="O35" s="21">
        <f t="shared" si="6"/>
        <v>41.29</v>
      </c>
      <c r="P35" s="21">
        <v>0</v>
      </c>
      <c r="Q35" s="21">
        <v>0</v>
      </c>
      <c r="R35" s="21">
        <v>0</v>
      </c>
      <c r="S35" s="21">
        <v>17.57</v>
      </c>
      <c r="T35" s="21">
        <v>0</v>
      </c>
      <c r="U35" s="21">
        <v>0</v>
      </c>
      <c r="V35" s="21">
        <f t="shared" si="7"/>
        <v>17.921400000000002</v>
      </c>
      <c r="W35" s="21">
        <v>17.57</v>
      </c>
      <c r="X35" s="21">
        <v>0</v>
      </c>
    </row>
    <row r="36" spans="1:24" s="27" customFormat="1" x14ac:dyDescent="0.35">
      <c r="A36" s="26" t="s">
        <v>106</v>
      </c>
      <c r="B36" s="26"/>
      <c r="C36" s="26">
        <v>97129</v>
      </c>
      <c r="D36" s="26" t="s">
        <v>40</v>
      </c>
      <c r="E36" s="26" t="s">
        <v>168</v>
      </c>
      <c r="F36" s="21">
        <v>50</v>
      </c>
      <c r="G36" s="21">
        <v>50</v>
      </c>
      <c r="H36" s="21">
        <f t="shared" si="0"/>
        <v>0</v>
      </c>
      <c r="I36" s="21">
        <f t="shared" si="1"/>
        <v>46.5</v>
      </c>
      <c r="J36" s="21">
        <v>22.78</v>
      </c>
      <c r="K36" s="21">
        <v>22.78</v>
      </c>
      <c r="L36" s="21">
        <v>22.78</v>
      </c>
      <c r="M36" s="21">
        <f t="shared" si="5"/>
        <v>23.919</v>
      </c>
      <c r="N36" s="21">
        <v>0</v>
      </c>
      <c r="O36" s="21">
        <f t="shared" si="6"/>
        <v>46.5</v>
      </c>
      <c r="P36" s="21">
        <v>0</v>
      </c>
      <c r="Q36" s="21">
        <v>0</v>
      </c>
      <c r="R36" s="21">
        <v>0</v>
      </c>
      <c r="S36" s="21">
        <v>22.78</v>
      </c>
      <c r="T36" s="21">
        <v>0</v>
      </c>
      <c r="U36" s="21">
        <v>0</v>
      </c>
      <c r="V36" s="21">
        <f t="shared" si="7"/>
        <v>23.235599999999998</v>
      </c>
      <c r="W36" s="21">
        <v>22.78</v>
      </c>
      <c r="X36" s="21">
        <v>0</v>
      </c>
    </row>
    <row r="37" spans="1:24" s="27" customFormat="1" x14ac:dyDescent="0.35">
      <c r="A37" s="26" t="s">
        <v>95</v>
      </c>
      <c r="B37" s="26"/>
      <c r="C37" s="26">
        <v>97129</v>
      </c>
      <c r="D37" s="26" t="s">
        <v>23</v>
      </c>
      <c r="E37" s="26" t="s">
        <v>178</v>
      </c>
      <c r="F37" s="21">
        <v>50</v>
      </c>
      <c r="G37" s="21">
        <v>50</v>
      </c>
      <c r="H37" s="21">
        <f t="shared" si="0"/>
        <v>0</v>
      </c>
      <c r="I37" s="21">
        <f t="shared" si="1"/>
        <v>46.5</v>
      </c>
      <c r="J37" s="21">
        <v>22.78</v>
      </c>
      <c r="K37" s="21">
        <v>22.78</v>
      </c>
      <c r="L37" s="21">
        <v>22.78</v>
      </c>
      <c r="M37" s="21">
        <f t="shared" si="5"/>
        <v>23.919</v>
      </c>
      <c r="N37" s="21">
        <v>0</v>
      </c>
      <c r="O37" s="21">
        <f t="shared" si="6"/>
        <v>46.5</v>
      </c>
      <c r="P37" s="21">
        <v>0</v>
      </c>
      <c r="Q37" s="21">
        <v>0</v>
      </c>
      <c r="R37" s="21">
        <v>0</v>
      </c>
      <c r="S37" s="21">
        <v>22.78</v>
      </c>
      <c r="T37" s="21">
        <v>0</v>
      </c>
      <c r="U37" s="21">
        <v>0</v>
      </c>
      <c r="V37" s="21">
        <f t="shared" si="7"/>
        <v>23.235599999999998</v>
      </c>
      <c r="W37" s="21">
        <v>22.78</v>
      </c>
      <c r="X37" s="21">
        <v>0</v>
      </c>
    </row>
    <row r="38" spans="1:24" s="27" customFormat="1" x14ac:dyDescent="0.35">
      <c r="A38" s="26" t="s">
        <v>77</v>
      </c>
      <c r="B38" s="26"/>
      <c r="C38" s="26">
        <v>97140</v>
      </c>
      <c r="D38" s="26" t="s">
        <v>23</v>
      </c>
      <c r="E38" s="26" t="s">
        <v>31</v>
      </c>
      <c r="F38" s="21">
        <v>54</v>
      </c>
      <c r="G38" s="21">
        <v>54</v>
      </c>
      <c r="H38" s="21">
        <f t="shared" si="0"/>
        <v>0</v>
      </c>
      <c r="I38" s="21">
        <f t="shared" si="1"/>
        <v>50.69</v>
      </c>
      <c r="J38" s="21">
        <v>26.97</v>
      </c>
      <c r="K38" s="21">
        <v>26.97</v>
      </c>
      <c r="L38" s="21">
        <v>26.97</v>
      </c>
      <c r="M38" s="21">
        <f t="shared" si="5"/>
        <v>28.3185</v>
      </c>
      <c r="N38" s="21">
        <v>0</v>
      </c>
      <c r="O38" s="21">
        <f t="shared" si="6"/>
        <v>50.69</v>
      </c>
      <c r="P38" s="21">
        <v>0</v>
      </c>
      <c r="Q38" s="21">
        <v>0</v>
      </c>
      <c r="R38" s="21">
        <v>0</v>
      </c>
      <c r="S38" s="21">
        <v>26.97</v>
      </c>
      <c r="T38" s="21">
        <v>0</v>
      </c>
      <c r="U38" s="21">
        <v>0</v>
      </c>
      <c r="V38" s="21">
        <f t="shared" si="7"/>
        <v>27.509399999999999</v>
      </c>
      <c r="W38" s="21">
        <v>26.97</v>
      </c>
      <c r="X38" s="21">
        <v>0</v>
      </c>
    </row>
    <row r="39" spans="1:24" s="27" customFormat="1" x14ac:dyDescent="0.35">
      <c r="A39" s="26" t="s">
        <v>76</v>
      </c>
      <c r="B39" s="26"/>
      <c r="C39" s="26">
        <v>97124</v>
      </c>
      <c r="D39" s="26" t="s">
        <v>23</v>
      </c>
      <c r="E39" s="26" t="s">
        <v>194</v>
      </c>
      <c r="F39" s="21">
        <v>46</v>
      </c>
      <c r="G39" s="21">
        <v>46</v>
      </c>
      <c r="H39" s="21">
        <f t="shared" si="0"/>
        <v>0</v>
      </c>
      <c r="I39" s="21">
        <f t="shared" si="1"/>
        <v>53.28</v>
      </c>
      <c r="J39" s="21">
        <v>29.56</v>
      </c>
      <c r="K39" s="21">
        <v>29.56</v>
      </c>
      <c r="L39" s="21">
        <v>29.56</v>
      </c>
      <c r="M39" s="21">
        <f t="shared" si="5"/>
        <v>31.037999999999997</v>
      </c>
      <c r="N39" s="21">
        <v>0</v>
      </c>
      <c r="O39" s="21">
        <f t="shared" si="6"/>
        <v>53.28</v>
      </c>
      <c r="P39" s="21">
        <v>0</v>
      </c>
      <c r="Q39" s="21">
        <v>0</v>
      </c>
      <c r="R39" s="21">
        <v>0</v>
      </c>
      <c r="S39" s="21">
        <v>29.56</v>
      </c>
      <c r="T39" s="21">
        <v>0</v>
      </c>
      <c r="U39" s="21">
        <v>0</v>
      </c>
      <c r="V39" s="21">
        <f t="shared" si="7"/>
        <v>30.151199999999999</v>
      </c>
      <c r="W39" s="21">
        <v>29.56</v>
      </c>
      <c r="X39" s="21">
        <v>0</v>
      </c>
    </row>
    <row r="40" spans="1:24" s="27" customFormat="1" x14ac:dyDescent="0.35">
      <c r="A40" s="26" t="s">
        <v>75</v>
      </c>
      <c r="B40" s="26"/>
      <c r="C40" s="26">
        <v>97124</v>
      </c>
      <c r="D40" s="26" t="s">
        <v>10</v>
      </c>
      <c r="E40" s="26" t="s">
        <v>194</v>
      </c>
      <c r="F40" s="21">
        <v>46</v>
      </c>
      <c r="G40" s="21">
        <v>46</v>
      </c>
      <c r="H40" s="21">
        <f t="shared" si="0"/>
        <v>0</v>
      </c>
      <c r="I40" s="21">
        <f t="shared" si="1"/>
        <v>53.28</v>
      </c>
      <c r="J40" s="21">
        <v>29.56</v>
      </c>
      <c r="K40" s="21">
        <v>29.56</v>
      </c>
      <c r="L40" s="21">
        <v>29.56</v>
      </c>
      <c r="M40" s="21">
        <f t="shared" si="5"/>
        <v>31.037999999999997</v>
      </c>
      <c r="N40" s="21">
        <v>0</v>
      </c>
      <c r="O40" s="21">
        <f t="shared" si="6"/>
        <v>53.28</v>
      </c>
      <c r="P40" s="21">
        <v>0</v>
      </c>
      <c r="Q40" s="21">
        <v>0</v>
      </c>
      <c r="R40" s="21">
        <v>0</v>
      </c>
      <c r="S40" s="21">
        <v>29.56</v>
      </c>
      <c r="T40" s="21">
        <v>0</v>
      </c>
      <c r="U40" s="21">
        <v>0</v>
      </c>
      <c r="V40" s="21">
        <f t="shared" si="7"/>
        <v>30.151199999999999</v>
      </c>
      <c r="W40" s="21">
        <v>29.56</v>
      </c>
      <c r="X40" s="21">
        <v>0</v>
      </c>
    </row>
    <row r="41" spans="1:24" s="27" customFormat="1" x14ac:dyDescent="0.35">
      <c r="A41" s="26" t="s">
        <v>81</v>
      </c>
      <c r="B41" s="26"/>
      <c r="C41" s="26">
        <v>97116</v>
      </c>
      <c r="D41" s="26" t="s">
        <v>23</v>
      </c>
      <c r="E41" s="26" t="s">
        <v>190</v>
      </c>
      <c r="F41" s="21">
        <v>50</v>
      </c>
      <c r="G41" s="21">
        <v>50</v>
      </c>
      <c r="H41" s="21">
        <f t="shared" si="0"/>
        <v>0</v>
      </c>
      <c r="I41" s="21">
        <f t="shared" si="1"/>
        <v>53.03</v>
      </c>
      <c r="J41" s="21">
        <v>29.31</v>
      </c>
      <c r="K41" s="21">
        <v>29.31</v>
      </c>
      <c r="L41" s="21">
        <v>29.31</v>
      </c>
      <c r="M41" s="21">
        <f t="shared" si="5"/>
        <v>30.775499999999997</v>
      </c>
      <c r="N41" s="21">
        <v>0</v>
      </c>
      <c r="O41" s="21">
        <f t="shared" si="6"/>
        <v>53.03</v>
      </c>
      <c r="P41" s="21">
        <v>0</v>
      </c>
      <c r="Q41" s="21">
        <v>0</v>
      </c>
      <c r="R41" s="21">
        <v>0</v>
      </c>
      <c r="S41" s="21">
        <v>29.31</v>
      </c>
      <c r="T41" s="21">
        <v>0</v>
      </c>
      <c r="U41" s="21">
        <v>0</v>
      </c>
      <c r="V41" s="21">
        <f t="shared" si="7"/>
        <v>29.8962</v>
      </c>
      <c r="W41" s="21">
        <v>29.31</v>
      </c>
      <c r="X41" s="21">
        <v>0</v>
      </c>
    </row>
    <row r="42" spans="1:24" s="27" customFormat="1" x14ac:dyDescent="0.35">
      <c r="A42" s="26" t="s">
        <v>42</v>
      </c>
      <c r="B42" s="26"/>
      <c r="C42" s="26">
        <v>97110</v>
      </c>
      <c r="D42" s="26" t="s">
        <v>23</v>
      </c>
      <c r="E42" s="26" t="s">
        <v>9</v>
      </c>
      <c r="F42" s="21">
        <v>56</v>
      </c>
      <c r="G42" s="21">
        <v>56</v>
      </c>
      <c r="H42" s="21">
        <f t="shared" si="0"/>
        <v>0</v>
      </c>
      <c r="I42" s="21">
        <f t="shared" si="1"/>
        <v>53.03</v>
      </c>
      <c r="J42" s="21">
        <v>29.31</v>
      </c>
      <c r="K42" s="21">
        <v>29.31</v>
      </c>
      <c r="L42" s="21">
        <v>29.31</v>
      </c>
      <c r="M42" s="21">
        <f t="shared" si="5"/>
        <v>30.775499999999997</v>
      </c>
      <c r="N42" s="21">
        <v>0</v>
      </c>
      <c r="O42" s="21">
        <f t="shared" si="6"/>
        <v>53.03</v>
      </c>
      <c r="P42" s="21">
        <v>0</v>
      </c>
      <c r="Q42" s="21">
        <v>0</v>
      </c>
      <c r="R42" s="21">
        <v>0</v>
      </c>
      <c r="S42" s="21">
        <v>29.31</v>
      </c>
      <c r="T42" s="21">
        <v>0</v>
      </c>
      <c r="U42" s="21">
        <v>0</v>
      </c>
      <c r="V42" s="21">
        <f t="shared" si="7"/>
        <v>29.8962</v>
      </c>
      <c r="W42" s="21">
        <v>29.31</v>
      </c>
      <c r="X42" s="21">
        <v>0</v>
      </c>
    </row>
    <row r="43" spans="1:24" s="27" customFormat="1" x14ac:dyDescent="0.35">
      <c r="A43" s="26" t="s">
        <v>41</v>
      </c>
      <c r="B43" s="26"/>
      <c r="C43" s="26">
        <v>97110</v>
      </c>
      <c r="D43" s="26" t="s">
        <v>40</v>
      </c>
      <c r="E43" s="26" t="s">
        <v>215</v>
      </c>
      <c r="F43" s="21">
        <v>58</v>
      </c>
      <c r="G43" s="21">
        <v>58</v>
      </c>
      <c r="H43" s="21">
        <f t="shared" si="0"/>
        <v>0</v>
      </c>
      <c r="I43" s="21">
        <f t="shared" si="1"/>
        <v>53.03</v>
      </c>
      <c r="J43" s="21">
        <v>29.31</v>
      </c>
      <c r="K43" s="21">
        <v>29.31</v>
      </c>
      <c r="L43" s="21">
        <v>29.31</v>
      </c>
      <c r="M43" s="21">
        <f t="shared" si="5"/>
        <v>30.775499999999997</v>
      </c>
      <c r="N43" s="21">
        <v>0</v>
      </c>
      <c r="O43" s="21">
        <f t="shared" si="6"/>
        <v>53.03</v>
      </c>
      <c r="P43" s="21">
        <v>0</v>
      </c>
      <c r="Q43" s="21">
        <v>0</v>
      </c>
      <c r="R43" s="21">
        <v>0</v>
      </c>
      <c r="S43" s="21">
        <v>29.31</v>
      </c>
      <c r="T43" s="21">
        <v>0</v>
      </c>
      <c r="U43" s="21">
        <v>0</v>
      </c>
      <c r="V43" s="21">
        <f t="shared" si="7"/>
        <v>29.8962</v>
      </c>
      <c r="W43" s="21">
        <v>29.31</v>
      </c>
      <c r="X43" s="21">
        <v>0</v>
      </c>
    </row>
    <row r="44" spans="1:24" s="27" customFormat="1" x14ac:dyDescent="0.35">
      <c r="A44" s="26" t="s">
        <v>94</v>
      </c>
      <c r="B44" s="26"/>
      <c r="C44" s="26">
        <v>97537</v>
      </c>
      <c r="D44" s="26" t="s">
        <v>23</v>
      </c>
      <c r="E44" s="26" t="s">
        <v>179</v>
      </c>
      <c r="F44" s="21">
        <v>60</v>
      </c>
      <c r="G44" s="21">
        <v>60</v>
      </c>
      <c r="H44" s="21">
        <f t="shared" si="0"/>
        <v>0</v>
      </c>
      <c r="I44" s="21">
        <f t="shared" si="1"/>
        <v>55.39</v>
      </c>
      <c r="J44" s="21">
        <v>31.67</v>
      </c>
      <c r="K44" s="21">
        <v>31.67</v>
      </c>
      <c r="L44" s="21">
        <v>31.67</v>
      </c>
      <c r="M44" s="21">
        <f t="shared" si="5"/>
        <v>33.253500000000003</v>
      </c>
      <c r="N44" s="21">
        <v>0</v>
      </c>
      <c r="O44" s="21">
        <f t="shared" si="6"/>
        <v>55.39</v>
      </c>
      <c r="P44" s="21">
        <v>0</v>
      </c>
      <c r="Q44" s="21">
        <v>0</v>
      </c>
      <c r="R44" s="21">
        <v>0</v>
      </c>
      <c r="S44" s="21">
        <v>31.67</v>
      </c>
      <c r="T44" s="21">
        <v>0</v>
      </c>
      <c r="U44" s="21">
        <v>0</v>
      </c>
      <c r="V44" s="21">
        <f t="shared" si="7"/>
        <v>32.303400000000003</v>
      </c>
      <c r="W44" s="21">
        <v>31.67</v>
      </c>
      <c r="X44" s="21">
        <v>0</v>
      </c>
    </row>
    <row r="45" spans="1:24" s="27" customFormat="1" x14ac:dyDescent="0.35">
      <c r="A45" s="26" t="s">
        <v>37</v>
      </c>
      <c r="B45" s="26"/>
      <c r="C45" s="26">
        <v>97542</v>
      </c>
      <c r="D45" s="26" t="s">
        <v>23</v>
      </c>
      <c r="E45" s="26" t="s">
        <v>218</v>
      </c>
      <c r="F45" s="21">
        <v>56</v>
      </c>
      <c r="G45" s="21">
        <v>56</v>
      </c>
      <c r="H45" s="21">
        <f t="shared" si="0"/>
        <v>0</v>
      </c>
      <c r="I45" s="21">
        <f t="shared" si="1"/>
        <v>55.39</v>
      </c>
      <c r="J45" s="21">
        <v>31.67</v>
      </c>
      <c r="K45" s="21">
        <v>31.67</v>
      </c>
      <c r="L45" s="21">
        <v>31.67</v>
      </c>
      <c r="M45" s="21">
        <f t="shared" si="5"/>
        <v>33.253500000000003</v>
      </c>
      <c r="N45" s="21">
        <v>0</v>
      </c>
      <c r="O45" s="21">
        <f t="shared" si="6"/>
        <v>55.39</v>
      </c>
      <c r="P45" s="21">
        <v>0</v>
      </c>
      <c r="Q45" s="21">
        <v>0</v>
      </c>
      <c r="R45" s="21">
        <v>0</v>
      </c>
      <c r="S45" s="21">
        <v>31.67</v>
      </c>
      <c r="T45" s="21">
        <v>0</v>
      </c>
      <c r="U45" s="21">
        <v>0</v>
      </c>
      <c r="V45" s="21">
        <f t="shared" si="7"/>
        <v>32.303400000000003</v>
      </c>
      <c r="W45" s="21">
        <v>31.67</v>
      </c>
      <c r="X45" s="21">
        <v>0</v>
      </c>
    </row>
    <row r="46" spans="1:24" s="27" customFormat="1" x14ac:dyDescent="0.35">
      <c r="A46" s="26" t="s">
        <v>36</v>
      </c>
      <c r="B46" s="26"/>
      <c r="C46" s="26">
        <v>97542</v>
      </c>
      <c r="D46" s="26" t="s">
        <v>10</v>
      </c>
      <c r="E46" s="26" t="s">
        <v>219</v>
      </c>
      <c r="F46" s="21">
        <v>56</v>
      </c>
      <c r="G46" s="21">
        <v>56</v>
      </c>
      <c r="H46" s="21">
        <f t="shared" si="0"/>
        <v>0</v>
      </c>
      <c r="I46" s="21">
        <f t="shared" si="1"/>
        <v>55.39</v>
      </c>
      <c r="J46" s="21">
        <v>31.67</v>
      </c>
      <c r="K46" s="21">
        <v>31.67</v>
      </c>
      <c r="L46" s="21">
        <v>31.67</v>
      </c>
      <c r="M46" s="21">
        <f t="shared" si="5"/>
        <v>33.253500000000003</v>
      </c>
      <c r="N46" s="21">
        <v>0</v>
      </c>
      <c r="O46" s="21">
        <f t="shared" si="6"/>
        <v>55.39</v>
      </c>
      <c r="P46" s="21">
        <v>0</v>
      </c>
      <c r="Q46" s="21">
        <v>0</v>
      </c>
      <c r="R46" s="21">
        <v>0</v>
      </c>
      <c r="S46" s="21">
        <v>31.67</v>
      </c>
      <c r="T46" s="21">
        <v>0</v>
      </c>
      <c r="U46" s="21">
        <v>0</v>
      </c>
      <c r="V46" s="21">
        <f t="shared" si="7"/>
        <v>32.303400000000003</v>
      </c>
      <c r="W46" s="21">
        <v>31.67</v>
      </c>
      <c r="X46" s="21">
        <v>0</v>
      </c>
    </row>
    <row r="47" spans="1:24" s="27" customFormat="1" x14ac:dyDescent="0.35">
      <c r="A47" s="26" t="s">
        <v>53</v>
      </c>
      <c r="B47" s="26"/>
      <c r="C47" s="26">
        <v>97535</v>
      </c>
      <c r="D47" s="26" t="s">
        <v>23</v>
      </c>
      <c r="E47" s="26" t="s">
        <v>210</v>
      </c>
      <c r="F47" s="21">
        <v>60</v>
      </c>
      <c r="G47" s="21">
        <v>60</v>
      </c>
      <c r="H47" s="21">
        <f t="shared" si="0"/>
        <v>0</v>
      </c>
      <c r="I47" s="21">
        <f t="shared" si="1"/>
        <v>56.339999999999996</v>
      </c>
      <c r="J47" s="21">
        <v>32.619999999999997</v>
      </c>
      <c r="K47" s="21">
        <v>32.619999999999997</v>
      </c>
      <c r="L47" s="21">
        <v>32.619999999999997</v>
      </c>
      <c r="M47" s="21">
        <f t="shared" si="5"/>
        <v>34.250999999999998</v>
      </c>
      <c r="N47" s="21">
        <v>0</v>
      </c>
      <c r="O47" s="21">
        <f t="shared" si="6"/>
        <v>56.339999999999996</v>
      </c>
      <c r="P47" s="21">
        <v>0</v>
      </c>
      <c r="Q47" s="21">
        <v>0</v>
      </c>
      <c r="R47" s="21">
        <v>0</v>
      </c>
      <c r="S47" s="21">
        <v>32.619999999999997</v>
      </c>
      <c r="T47" s="21">
        <v>0</v>
      </c>
      <c r="U47" s="21">
        <v>0</v>
      </c>
      <c r="V47" s="21">
        <f t="shared" si="7"/>
        <v>33.272399999999998</v>
      </c>
      <c r="W47" s="21">
        <v>32.619999999999997</v>
      </c>
      <c r="X47" s="21">
        <v>0</v>
      </c>
    </row>
    <row r="48" spans="1:24" s="27" customFormat="1" x14ac:dyDescent="0.35">
      <c r="A48" s="26" t="s">
        <v>52</v>
      </c>
      <c r="B48" s="26"/>
      <c r="C48" s="26">
        <v>97535</v>
      </c>
      <c r="D48" s="26" t="s">
        <v>10</v>
      </c>
      <c r="E48" s="26" t="s">
        <v>210</v>
      </c>
      <c r="F48" s="21">
        <v>60</v>
      </c>
      <c r="G48" s="21">
        <v>60</v>
      </c>
      <c r="H48" s="21">
        <f t="shared" si="0"/>
        <v>0</v>
      </c>
      <c r="I48" s="21">
        <f t="shared" si="1"/>
        <v>56.339999999999996</v>
      </c>
      <c r="J48" s="21">
        <v>32.619999999999997</v>
      </c>
      <c r="K48" s="21">
        <v>32.619999999999997</v>
      </c>
      <c r="L48" s="21">
        <v>32.619999999999997</v>
      </c>
      <c r="M48" s="21">
        <f t="shared" si="5"/>
        <v>34.250999999999998</v>
      </c>
      <c r="N48" s="21">
        <v>0</v>
      </c>
      <c r="O48" s="21">
        <f t="shared" si="6"/>
        <v>56.339999999999996</v>
      </c>
      <c r="P48" s="21">
        <v>0</v>
      </c>
      <c r="Q48" s="21">
        <v>0</v>
      </c>
      <c r="R48" s="21">
        <v>0</v>
      </c>
      <c r="S48" s="21">
        <v>32.619999999999997</v>
      </c>
      <c r="T48" s="21">
        <v>0</v>
      </c>
      <c r="U48" s="21">
        <v>0</v>
      </c>
      <c r="V48" s="21">
        <f t="shared" si="7"/>
        <v>33.272399999999998</v>
      </c>
      <c r="W48" s="21">
        <v>32.619999999999997</v>
      </c>
      <c r="X48" s="21">
        <v>0</v>
      </c>
    </row>
    <row r="49" spans="1:24" s="27" customFormat="1" x14ac:dyDescent="0.35">
      <c r="A49" s="26" t="s">
        <v>71</v>
      </c>
      <c r="B49" s="26"/>
      <c r="C49" s="26">
        <v>97112</v>
      </c>
      <c r="D49" s="26" t="s">
        <v>23</v>
      </c>
      <c r="E49" s="26" t="s">
        <v>197</v>
      </c>
      <c r="F49" s="21">
        <v>60</v>
      </c>
      <c r="G49" s="21">
        <v>60</v>
      </c>
      <c r="H49" s="21">
        <f t="shared" si="0"/>
        <v>0</v>
      </c>
      <c r="I49" s="21">
        <f t="shared" si="1"/>
        <v>57.74</v>
      </c>
      <c r="J49" s="21">
        <v>34.020000000000003</v>
      </c>
      <c r="K49" s="21">
        <v>34.020000000000003</v>
      </c>
      <c r="L49" s="21">
        <v>34.020000000000003</v>
      </c>
      <c r="M49" s="21">
        <f t="shared" si="5"/>
        <v>35.721000000000004</v>
      </c>
      <c r="N49" s="21">
        <v>0</v>
      </c>
      <c r="O49" s="21">
        <f t="shared" si="6"/>
        <v>57.74</v>
      </c>
      <c r="P49" s="21">
        <v>0</v>
      </c>
      <c r="Q49" s="21">
        <v>0</v>
      </c>
      <c r="R49" s="21">
        <v>0</v>
      </c>
      <c r="S49" s="21">
        <v>34.020000000000003</v>
      </c>
      <c r="T49" s="21">
        <v>0</v>
      </c>
      <c r="U49" s="21">
        <v>0</v>
      </c>
      <c r="V49" s="21">
        <f t="shared" si="7"/>
        <v>34.700400000000002</v>
      </c>
      <c r="W49" s="21">
        <v>34.020000000000003</v>
      </c>
      <c r="X49" s="21">
        <v>0</v>
      </c>
    </row>
    <row r="50" spans="1:24" s="27" customFormat="1" x14ac:dyDescent="0.35">
      <c r="A50" s="26" t="s">
        <v>104</v>
      </c>
      <c r="B50" s="26"/>
      <c r="C50" s="26">
        <v>97530</v>
      </c>
      <c r="D50" s="26" t="s">
        <v>40</v>
      </c>
      <c r="E50" s="26" t="s">
        <v>170</v>
      </c>
      <c r="F50" s="21">
        <v>62</v>
      </c>
      <c r="G50" s="21">
        <v>62</v>
      </c>
      <c r="H50" s="21">
        <f t="shared" si="0"/>
        <v>0</v>
      </c>
      <c r="I50" s="21">
        <f t="shared" si="1"/>
        <v>60.62</v>
      </c>
      <c r="J50" s="21">
        <v>36.9</v>
      </c>
      <c r="K50" s="21">
        <v>36.9</v>
      </c>
      <c r="L50" s="21">
        <v>36.9</v>
      </c>
      <c r="M50" s="21">
        <f t="shared" si="5"/>
        <v>38.744999999999997</v>
      </c>
      <c r="N50" s="21">
        <v>0</v>
      </c>
      <c r="O50" s="21">
        <f t="shared" si="6"/>
        <v>60.62</v>
      </c>
      <c r="P50" s="21">
        <v>0</v>
      </c>
      <c r="Q50" s="21">
        <v>0</v>
      </c>
      <c r="R50" s="21">
        <v>0</v>
      </c>
      <c r="S50" s="21">
        <v>36.9</v>
      </c>
      <c r="T50" s="21">
        <v>0</v>
      </c>
      <c r="U50" s="21">
        <v>0</v>
      </c>
      <c r="V50" s="21">
        <f t="shared" si="7"/>
        <v>37.637999999999998</v>
      </c>
      <c r="W50" s="21">
        <v>36.9</v>
      </c>
      <c r="X50" s="21">
        <v>0</v>
      </c>
    </row>
    <row r="51" spans="1:24" s="27" customFormat="1" x14ac:dyDescent="0.35">
      <c r="A51" s="26" t="s">
        <v>43</v>
      </c>
      <c r="B51" s="26"/>
      <c r="C51" s="26">
        <v>97530</v>
      </c>
      <c r="D51" s="26" t="s">
        <v>23</v>
      </c>
      <c r="E51" s="26" t="s">
        <v>12</v>
      </c>
      <c r="F51" s="21">
        <v>60</v>
      </c>
      <c r="G51" s="21">
        <v>60</v>
      </c>
      <c r="H51" s="21">
        <f t="shared" si="0"/>
        <v>0</v>
      </c>
      <c r="I51" s="21">
        <f t="shared" si="1"/>
        <v>60.62</v>
      </c>
      <c r="J51" s="21">
        <v>36.9</v>
      </c>
      <c r="K51" s="21">
        <v>36.9</v>
      </c>
      <c r="L51" s="21">
        <v>36.9</v>
      </c>
      <c r="M51" s="21">
        <f t="shared" si="5"/>
        <v>38.744999999999997</v>
      </c>
      <c r="N51" s="21">
        <v>0</v>
      </c>
      <c r="O51" s="21">
        <f t="shared" si="6"/>
        <v>60.62</v>
      </c>
      <c r="P51" s="21">
        <v>0</v>
      </c>
      <c r="Q51" s="21">
        <v>0</v>
      </c>
      <c r="R51" s="21">
        <v>0</v>
      </c>
      <c r="S51" s="21">
        <v>36.9</v>
      </c>
      <c r="T51" s="21">
        <v>0</v>
      </c>
      <c r="U51" s="21">
        <v>0</v>
      </c>
      <c r="V51" s="21">
        <f t="shared" si="7"/>
        <v>37.637999999999998</v>
      </c>
      <c r="W51" s="21">
        <v>36.9</v>
      </c>
      <c r="X51" s="21">
        <v>0</v>
      </c>
    </row>
    <row r="52" spans="1:24" s="27" customFormat="1" x14ac:dyDescent="0.35">
      <c r="A52" s="26" t="s">
        <v>59</v>
      </c>
      <c r="B52" s="26"/>
      <c r="C52" s="26">
        <v>97761</v>
      </c>
      <c r="D52" s="26" t="s">
        <v>23</v>
      </c>
      <c r="E52" s="26" t="s">
        <v>205</v>
      </c>
      <c r="F52" s="21">
        <v>58</v>
      </c>
      <c r="G52" s="21">
        <v>58</v>
      </c>
      <c r="H52" s="21">
        <f t="shared" si="0"/>
        <v>0</v>
      </c>
      <c r="I52" s="21">
        <f t="shared" si="1"/>
        <v>65.009999999999991</v>
      </c>
      <c r="J52" s="21">
        <v>41.29</v>
      </c>
      <c r="K52" s="21">
        <v>41.29</v>
      </c>
      <c r="L52" s="21">
        <v>41.29</v>
      </c>
      <c r="M52" s="21">
        <f t="shared" si="5"/>
        <v>43.354500000000002</v>
      </c>
      <c r="N52" s="21">
        <v>0</v>
      </c>
      <c r="O52" s="21">
        <f t="shared" si="6"/>
        <v>65.009999999999991</v>
      </c>
      <c r="P52" s="21">
        <v>0</v>
      </c>
      <c r="Q52" s="21">
        <v>0</v>
      </c>
      <c r="R52" s="21">
        <v>0</v>
      </c>
      <c r="S52" s="21">
        <v>41.29</v>
      </c>
      <c r="T52" s="21">
        <v>0</v>
      </c>
      <c r="U52" s="21">
        <v>0</v>
      </c>
      <c r="V52" s="21">
        <f t="shared" si="7"/>
        <v>42.1158</v>
      </c>
      <c r="W52" s="21">
        <v>41.29</v>
      </c>
      <c r="X52" s="21">
        <v>0</v>
      </c>
    </row>
    <row r="53" spans="1:24" s="27" customFormat="1" x14ac:dyDescent="0.35">
      <c r="A53" s="26" t="s">
        <v>58</v>
      </c>
      <c r="B53" s="26"/>
      <c r="C53" s="26">
        <v>97761</v>
      </c>
      <c r="D53" s="26" t="s">
        <v>10</v>
      </c>
      <c r="E53" s="26" t="s">
        <v>206</v>
      </c>
      <c r="F53" s="21">
        <v>58</v>
      </c>
      <c r="G53" s="21">
        <v>58</v>
      </c>
      <c r="H53" s="21">
        <f t="shared" si="0"/>
        <v>0</v>
      </c>
      <c r="I53" s="21">
        <f t="shared" si="1"/>
        <v>65.009999999999991</v>
      </c>
      <c r="J53" s="21">
        <v>41.29</v>
      </c>
      <c r="K53" s="21">
        <v>41.29</v>
      </c>
      <c r="L53" s="21">
        <v>41.29</v>
      </c>
      <c r="M53" s="21">
        <f t="shared" si="5"/>
        <v>43.354500000000002</v>
      </c>
      <c r="N53" s="21">
        <v>0</v>
      </c>
      <c r="O53" s="21">
        <f t="shared" si="6"/>
        <v>65.009999999999991</v>
      </c>
      <c r="P53" s="21">
        <v>0</v>
      </c>
      <c r="Q53" s="21">
        <v>0</v>
      </c>
      <c r="R53" s="21">
        <v>0</v>
      </c>
      <c r="S53" s="21">
        <v>41.29</v>
      </c>
      <c r="T53" s="21">
        <v>0</v>
      </c>
      <c r="U53" s="21">
        <v>0</v>
      </c>
      <c r="V53" s="21">
        <f t="shared" si="7"/>
        <v>42.1158</v>
      </c>
      <c r="W53" s="21">
        <v>41.29</v>
      </c>
      <c r="X53" s="21">
        <v>0</v>
      </c>
    </row>
    <row r="54" spans="1:24" s="27" customFormat="1" x14ac:dyDescent="0.35">
      <c r="A54" s="26" t="s">
        <v>67</v>
      </c>
      <c r="B54" s="26"/>
      <c r="C54" s="26">
        <v>97760</v>
      </c>
      <c r="D54" s="26" t="s">
        <v>23</v>
      </c>
      <c r="E54" s="26" t="s">
        <v>200</v>
      </c>
      <c r="F54" s="21">
        <v>62</v>
      </c>
      <c r="G54" s="21">
        <v>62</v>
      </c>
      <c r="H54" s="21">
        <f t="shared" si="0"/>
        <v>0</v>
      </c>
      <c r="I54" s="21">
        <f t="shared" si="1"/>
        <v>71.949999999999989</v>
      </c>
      <c r="J54" s="21">
        <v>48.23</v>
      </c>
      <c r="K54" s="21">
        <v>48.23</v>
      </c>
      <c r="L54" s="21">
        <v>48.23</v>
      </c>
      <c r="M54" s="21">
        <f t="shared" si="5"/>
        <v>50.641499999999994</v>
      </c>
      <c r="N54" s="21">
        <v>0</v>
      </c>
      <c r="O54" s="21">
        <f t="shared" si="6"/>
        <v>71.949999999999989</v>
      </c>
      <c r="P54" s="21">
        <v>0</v>
      </c>
      <c r="Q54" s="21">
        <v>0</v>
      </c>
      <c r="R54" s="21">
        <v>0</v>
      </c>
      <c r="S54" s="21">
        <v>48.23</v>
      </c>
      <c r="T54" s="21">
        <v>0</v>
      </c>
      <c r="U54" s="21">
        <v>0</v>
      </c>
      <c r="V54" s="21">
        <f t="shared" si="7"/>
        <v>49.194600000000001</v>
      </c>
      <c r="W54" s="21">
        <v>48.23</v>
      </c>
      <c r="X54" s="21">
        <v>0</v>
      </c>
    </row>
    <row r="55" spans="1:24" s="27" customFormat="1" x14ac:dyDescent="0.35">
      <c r="A55" s="26" t="s">
        <v>66</v>
      </c>
      <c r="B55" s="26"/>
      <c r="C55" s="26">
        <v>97760</v>
      </c>
      <c r="D55" s="26" t="s">
        <v>10</v>
      </c>
      <c r="E55" s="26" t="s">
        <v>201</v>
      </c>
      <c r="F55" s="21">
        <v>62</v>
      </c>
      <c r="G55" s="21">
        <v>62</v>
      </c>
      <c r="H55" s="21">
        <f t="shared" si="0"/>
        <v>0</v>
      </c>
      <c r="I55" s="21">
        <f t="shared" si="1"/>
        <v>71.949999999999989</v>
      </c>
      <c r="J55" s="21">
        <v>48.23</v>
      </c>
      <c r="K55" s="21">
        <v>48.23</v>
      </c>
      <c r="L55" s="21">
        <v>48.23</v>
      </c>
      <c r="M55" s="21">
        <f t="shared" si="5"/>
        <v>50.641499999999994</v>
      </c>
      <c r="N55" s="21">
        <v>0</v>
      </c>
      <c r="O55" s="21">
        <f t="shared" si="6"/>
        <v>71.949999999999989</v>
      </c>
      <c r="P55" s="21">
        <v>0</v>
      </c>
      <c r="Q55" s="21">
        <v>0</v>
      </c>
      <c r="R55" s="21">
        <v>0</v>
      </c>
      <c r="S55" s="21">
        <v>48.23</v>
      </c>
      <c r="T55" s="21">
        <v>0</v>
      </c>
      <c r="U55" s="21">
        <v>0</v>
      </c>
      <c r="V55" s="21">
        <f t="shared" si="7"/>
        <v>49.194600000000001</v>
      </c>
      <c r="W55" s="21">
        <v>48.23</v>
      </c>
      <c r="X55" s="21">
        <v>0</v>
      </c>
    </row>
    <row r="56" spans="1:24" s="27" customFormat="1" x14ac:dyDescent="0.35">
      <c r="A56" s="26" t="s">
        <v>55</v>
      </c>
      <c r="B56" s="26"/>
      <c r="C56" s="26">
        <v>92608</v>
      </c>
      <c r="D56" s="26" t="s">
        <v>40</v>
      </c>
      <c r="E56" s="26" t="s">
        <v>208</v>
      </c>
      <c r="F56" s="21">
        <v>64</v>
      </c>
      <c r="G56" s="21">
        <v>64</v>
      </c>
      <c r="H56" s="21">
        <f t="shared" si="0"/>
        <v>0</v>
      </c>
      <c r="I56" s="21">
        <f t="shared" si="1"/>
        <v>72.449999999999989</v>
      </c>
      <c r="J56" s="21">
        <v>48.73</v>
      </c>
      <c r="K56" s="21">
        <v>48.73</v>
      </c>
      <c r="L56" s="21">
        <v>48.73</v>
      </c>
      <c r="M56" s="21">
        <f t="shared" si="5"/>
        <v>51.166499999999999</v>
      </c>
      <c r="N56" s="21">
        <v>0</v>
      </c>
      <c r="O56" s="21">
        <f t="shared" si="6"/>
        <v>72.449999999999989</v>
      </c>
      <c r="P56" s="21">
        <v>0</v>
      </c>
      <c r="Q56" s="21">
        <v>0</v>
      </c>
      <c r="R56" s="21">
        <v>0</v>
      </c>
      <c r="S56" s="21">
        <v>48.73</v>
      </c>
      <c r="T56" s="21">
        <v>0</v>
      </c>
      <c r="U56" s="21">
        <v>0</v>
      </c>
      <c r="V56" s="21">
        <f t="shared" si="7"/>
        <v>49.704599999999999</v>
      </c>
      <c r="W56" s="21">
        <v>48.73</v>
      </c>
      <c r="X56" s="21">
        <v>0</v>
      </c>
    </row>
    <row r="57" spans="1:24" s="27" customFormat="1" x14ac:dyDescent="0.35">
      <c r="A57" s="26" t="s">
        <v>64</v>
      </c>
      <c r="B57" s="26"/>
      <c r="C57" s="26">
        <v>97763</v>
      </c>
      <c r="D57" s="26" t="s">
        <v>23</v>
      </c>
      <c r="E57" s="26" t="s">
        <v>202</v>
      </c>
      <c r="F57" s="21">
        <v>50</v>
      </c>
      <c r="G57" s="21">
        <v>50</v>
      </c>
      <c r="H57" s="21">
        <f t="shared" si="0"/>
        <v>0</v>
      </c>
      <c r="I57" s="21">
        <f t="shared" si="1"/>
        <v>77.210000000000008</v>
      </c>
      <c r="J57" s="21">
        <v>53.49</v>
      </c>
      <c r="K57" s="21">
        <v>53.49</v>
      </c>
      <c r="L57" s="21">
        <v>53.49</v>
      </c>
      <c r="M57" s="21">
        <f t="shared" si="5"/>
        <v>56.164499999999997</v>
      </c>
      <c r="N57" s="21">
        <v>0</v>
      </c>
      <c r="O57" s="21">
        <f t="shared" si="6"/>
        <v>77.210000000000008</v>
      </c>
      <c r="P57" s="21">
        <v>0</v>
      </c>
      <c r="Q57" s="21">
        <v>0</v>
      </c>
      <c r="R57" s="21">
        <v>0</v>
      </c>
      <c r="S57" s="21">
        <v>53.49</v>
      </c>
      <c r="T57" s="21">
        <v>0</v>
      </c>
      <c r="U57" s="21">
        <v>0</v>
      </c>
      <c r="V57" s="21">
        <f t="shared" si="7"/>
        <v>54.559800000000003</v>
      </c>
      <c r="W57" s="21">
        <v>53.49</v>
      </c>
      <c r="X57" s="21">
        <v>0</v>
      </c>
    </row>
    <row r="58" spans="1:24" s="27" customFormat="1" x14ac:dyDescent="0.35">
      <c r="A58" s="26" t="s">
        <v>56</v>
      </c>
      <c r="B58" s="26"/>
      <c r="C58" s="26">
        <v>97763</v>
      </c>
      <c r="D58" s="26" t="s">
        <v>10</v>
      </c>
      <c r="E58" s="26" t="s">
        <v>207</v>
      </c>
      <c r="F58" s="21">
        <v>50</v>
      </c>
      <c r="G58" s="21">
        <v>50</v>
      </c>
      <c r="H58" s="21">
        <f t="shared" si="0"/>
        <v>0</v>
      </c>
      <c r="I58" s="21">
        <f t="shared" si="1"/>
        <v>77.210000000000008</v>
      </c>
      <c r="J58" s="21">
        <v>53.49</v>
      </c>
      <c r="K58" s="21">
        <v>53.49</v>
      </c>
      <c r="L58" s="21">
        <v>53.49</v>
      </c>
      <c r="M58" s="21">
        <f t="shared" si="5"/>
        <v>56.164499999999997</v>
      </c>
      <c r="N58" s="21">
        <v>0</v>
      </c>
      <c r="O58" s="21">
        <f t="shared" si="6"/>
        <v>77.210000000000008</v>
      </c>
      <c r="P58" s="21">
        <v>0</v>
      </c>
      <c r="Q58" s="21">
        <v>0</v>
      </c>
      <c r="R58" s="21">
        <v>0</v>
      </c>
      <c r="S58" s="21">
        <v>53.49</v>
      </c>
      <c r="T58" s="21">
        <v>0</v>
      </c>
      <c r="U58" s="21">
        <v>0</v>
      </c>
      <c r="V58" s="21">
        <f t="shared" si="7"/>
        <v>54.559800000000003</v>
      </c>
      <c r="W58" s="21">
        <v>53.49</v>
      </c>
      <c r="X58" s="21">
        <v>0</v>
      </c>
    </row>
    <row r="59" spans="1:24" s="27" customFormat="1" x14ac:dyDescent="0.35">
      <c r="A59" s="26" t="s">
        <v>47</v>
      </c>
      <c r="B59" s="26"/>
      <c r="C59" s="26">
        <v>97763</v>
      </c>
      <c r="D59" s="26" t="s">
        <v>40</v>
      </c>
      <c r="E59" s="26" t="s">
        <v>212</v>
      </c>
      <c r="F59" s="21">
        <v>50</v>
      </c>
      <c r="G59" s="21">
        <v>50</v>
      </c>
      <c r="H59" s="21">
        <f t="shared" si="0"/>
        <v>0</v>
      </c>
      <c r="I59" s="21">
        <f t="shared" si="1"/>
        <v>77.210000000000008</v>
      </c>
      <c r="J59" s="21">
        <v>53.49</v>
      </c>
      <c r="K59" s="21">
        <v>53.49</v>
      </c>
      <c r="L59" s="21">
        <v>53.49</v>
      </c>
      <c r="M59" s="21">
        <f t="shared" si="5"/>
        <v>56.164499999999997</v>
      </c>
      <c r="N59" s="21">
        <v>0</v>
      </c>
      <c r="O59" s="21">
        <f t="shared" si="6"/>
        <v>77.210000000000008</v>
      </c>
      <c r="P59" s="21">
        <v>0</v>
      </c>
      <c r="Q59" s="21">
        <v>0</v>
      </c>
      <c r="R59" s="21">
        <v>0</v>
      </c>
      <c r="S59" s="21">
        <v>53.49</v>
      </c>
      <c r="T59" s="21">
        <v>0</v>
      </c>
      <c r="U59" s="21">
        <v>0</v>
      </c>
      <c r="V59" s="21">
        <f t="shared" si="7"/>
        <v>54.559800000000003</v>
      </c>
      <c r="W59" s="21">
        <v>53.49</v>
      </c>
      <c r="X59" s="21">
        <v>0</v>
      </c>
    </row>
    <row r="60" spans="1:24" s="27" customFormat="1" x14ac:dyDescent="0.35">
      <c r="A60" s="26" t="s">
        <v>63</v>
      </c>
      <c r="B60" s="26"/>
      <c r="C60" s="26">
        <v>97168</v>
      </c>
      <c r="D60" s="26" t="s">
        <v>23</v>
      </c>
      <c r="E60" s="26" t="s">
        <v>203</v>
      </c>
      <c r="F60" s="21">
        <v>88</v>
      </c>
      <c r="G60" s="21">
        <v>88</v>
      </c>
      <c r="H60" s="21">
        <f t="shared" si="0"/>
        <v>0</v>
      </c>
      <c r="I60" s="21">
        <f t="shared" si="1"/>
        <v>92.679999999999993</v>
      </c>
      <c r="J60" s="21">
        <v>68.959999999999994</v>
      </c>
      <c r="K60" s="21">
        <v>68.959999999999994</v>
      </c>
      <c r="L60" s="21">
        <v>68.959999999999994</v>
      </c>
      <c r="M60" s="21">
        <f t="shared" si="5"/>
        <v>72.407999999999987</v>
      </c>
      <c r="N60" s="21">
        <v>0</v>
      </c>
      <c r="O60" s="21">
        <f t="shared" si="6"/>
        <v>92.679999999999993</v>
      </c>
      <c r="P60" s="21">
        <v>0</v>
      </c>
      <c r="Q60" s="21">
        <v>0</v>
      </c>
      <c r="R60" s="21">
        <v>0</v>
      </c>
      <c r="S60" s="21">
        <v>68.959999999999994</v>
      </c>
      <c r="T60" s="21">
        <v>0</v>
      </c>
      <c r="U60" s="21">
        <v>0</v>
      </c>
      <c r="V60" s="21">
        <f t="shared" si="7"/>
        <v>70.339199999999991</v>
      </c>
      <c r="W60" s="21">
        <v>68.959999999999994</v>
      </c>
      <c r="X60" s="21">
        <v>0</v>
      </c>
    </row>
    <row r="61" spans="1:24" s="27" customFormat="1" x14ac:dyDescent="0.35">
      <c r="A61" s="26" t="s">
        <v>68</v>
      </c>
      <c r="B61" s="26"/>
      <c r="C61" s="26">
        <v>92597</v>
      </c>
      <c r="D61" s="26" t="s">
        <v>40</v>
      </c>
      <c r="E61" s="26" t="s">
        <v>199</v>
      </c>
      <c r="F61" s="21">
        <v>73</v>
      </c>
      <c r="G61" s="21">
        <v>73</v>
      </c>
      <c r="H61" s="21">
        <f t="shared" si="0"/>
        <v>0</v>
      </c>
      <c r="I61" s="21">
        <f t="shared" si="1"/>
        <v>95.58</v>
      </c>
      <c r="J61" s="21">
        <v>71.86</v>
      </c>
      <c r="K61" s="21">
        <v>71.86</v>
      </c>
      <c r="L61" s="21">
        <v>71.86</v>
      </c>
      <c r="M61" s="21">
        <f t="shared" si="5"/>
        <v>75.453000000000003</v>
      </c>
      <c r="N61" s="21">
        <v>0</v>
      </c>
      <c r="O61" s="21">
        <f t="shared" si="6"/>
        <v>95.58</v>
      </c>
      <c r="P61" s="21">
        <v>0</v>
      </c>
      <c r="Q61" s="21">
        <v>0</v>
      </c>
      <c r="R61" s="21">
        <v>0</v>
      </c>
      <c r="S61" s="21">
        <v>71.86</v>
      </c>
      <c r="T61" s="21">
        <v>0</v>
      </c>
      <c r="U61" s="21">
        <v>0</v>
      </c>
      <c r="V61" s="21">
        <f t="shared" si="7"/>
        <v>73.297200000000004</v>
      </c>
      <c r="W61" s="21">
        <v>71.86</v>
      </c>
      <c r="X61" s="21">
        <v>0</v>
      </c>
    </row>
    <row r="62" spans="1:24" s="27" customFormat="1" x14ac:dyDescent="0.35">
      <c r="A62" s="26" t="s">
        <v>50</v>
      </c>
      <c r="B62" s="26"/>
      <c r="C62" s="26">
        <v>92507</v>
      </c>
      <c r="D62" s="26" t="s">
        <v>40</v>
      </c>
      <c r="E62" s="26" t="s">
        <v>211</v>
      </c>
      <c r="F62" s="21">
        <v>126</v>
      </c>
      <c r="G62" s="21">
        <v>126</v>
      </c>
      <c r="H62" s="21">
        <f t="shared" si="0"/>
        <v>0</v>
      </c>
      <c r="I62" s="21">
        <f t="shared" si="1"/>
        <v>100.08</v>
      </c>
      <c r="J62" s="21">
        <v>76.36</v>
      </c>
      <c r="K62" s="21">
        <v>76.36</v>
      </c>
      <c r="L62" s="21">
        <v>76.36</v>
      </c>
      <c r="M62" s="21">
        <f t="shared" si="5"/>
        <v>80.177999999999997</v>
      </c>
      <c r="N62" s="21">
        <v>0</v>
      </c>
      <c r="O62" s="21">
        <f t="shared" si="6"/>
        <v>100.08</v>
      </c>
      <c r="P62" s="21">
        <v>0</v>
      </c>
      <c r="Q62" s="21">
        <v>0</v>
      </c>
      <c r="R62" s="21">
        <v>0</v>
      </c>
      <c r="S62" s="21">
        <v>76.36</v>
      </c>
      <c r="T62" s="21">
        <v>0</v>
      </c>
      <c r="U62" s="21">
        <v>0</v>
      </c>
      <c r="V62" s="21">
        <f t="shared" si="7"/>
        <v>77.887200000000007</v>
      </c>
      <c r="W62" s="21">
        <v>76.36</v>
      </c>
      <c r="X62" s="21">
        <v>0</v>
      </c>
    </row>
    <row r="63" spans="1:24" s="27" customFormat="1" x14ac:dyDescent="0.35">
      <c r="A63" s="26" t="s">
        <v>21</v>
      </c>
      <c r="B63" s="26"/>
      <c r="C63" s="26">
        <v>97163</v>
      </c>
      <c r="D63" s="26" t="s">
        <v>10</v>
      </c>
      <c r="E63" s="26" t="s">
        <v>20</v>
      </c>
      <c r="F63" s="21">
        <v>125</v>
      </c>
      <c r="G63" s="21">
        <v>125</v>
      </c>
      <c r="H63" s="21">
        <f t="shared" si="0"/>
        <v>0</v>
      </c>
      <c r="I63" s="21">
        <f t="shared" si="1"/>
        <v>123.45</v>
      </c>
      <c r="J63" s="21">
        <v>99.73</v>
      </c>
      <c r="K63" s="21">
        <v>99.73</v>
      </c>
      <c r="L63" s="21">
        <v>99.73</v>
      </c>
      <c r="M63" s="21">
        <f t="shared" si="5"/>
        <v>104.7165</v>
      </c>
      <c r="N63" s="21">
        <v>0</v>
      </c>
      <c r="O63" s="21">
        <f t="shared" si="6"/>
        <v>123.45</v>
      </c>
      <c r="P63" s="21">
        <v>0</v>
      </c>
      <c r="Q63" s="21">
        <v>0</v>
      </c>
      <c r="R63" s="21">
        <v>0</v>
      </c>
      <c r="S63" s="21">
        <v>99.73</v>
      </c>
      <c r="T63" s="21">
        <v>0</v>
      </c>
      <c r="U63" s="21">
        <v>0</v>
      </c>
      <c r="V63" s="21">
        <f t="shared" si="7"/>
        <v>101.72460000000001</v>
      </c>
      <c r="W63" s="21">
        <v>99.73</v>
      </c>
      <c r="X63" s="21">
        <v>0</v>
      </c>
    </row>
    <row r="64" spans="1:24" s="27" customFormat="1" x14ac:dyDescent="0.35">
      <c r="A64" s="26" t="s">
        <v>44</v>
      </c>
      <c r="B64" s="26"/>
      <c r="C64" s="26">
        <v>92610</v>
      </c>
      <c r="D64" s="26" t="s">
        <v>40</v>
      </c>
      <c r="E64" s="26" t="s">
        <v>214</v>
      </c>
      <c r="F64" s="21">
        <v>224</v>
      </c>
      <c r="G64" s="21">
        <v>224</v>
      </c>
      <c r="H64" s="21">
        <f t="shared" si="0"/>
        <v>0</v>
      </c>
      <c r="I64" s="21">
        <f t="shared" si="1"/>
        <v>108.53999999999999</v>
      </c>
      <c r="J64" s="21">
        <v>84.82</v>
      </c>
      <c r="K64" s="21">
        <v>84.82</v>
      </c>
      <c r="L64" s="21">
        <v>84.82</v>
      </c>
      <c r="M64" s="21">
        <f t="shared" si="5"/>
        <v>89.060999999999979</v>
      </c>
      <c r="N64" s="21">
        <v>0</v>
      </c>
      <c r="O64" s="21">
        <f t="shared" si="6"/>
        <v>108.53999999999999</v>
      </c>
      <c r="P64" s="21">
        <v>0</v>
      </c>
      <c r="Q64" s="21">
        <v>0</v>
      </c>
      <c r="R64" s="21">
        <v>0</v>
      </c>
      <c r="S64" s="21">
        <v>84.82</v>
      </c>
      <c r="T64" s="21">
        <v>0</v>
      </c>
      <c r="U64" s="21">
        <v>0</v>
      </c>
      <c r="V64" s="21">
        <f t="shared" si="7"/>
        <v>86.51639999999999</v>
      </c>
      <c r="W64" s="21">
        <v>84.82</v>
      </c>
      <c r="X64" s="21">
        <v>0</v>
      </c>
    </row>
    <row r="65" spans="1:24" s="27" customFormat="1" x14ac:dyDescent="0.35">
      <c r="A65" s="26" t="s">
        <v>69</v>
      </c>
      <c r="B65" s="26"/>
      <c r="C65" s="26">
        <v>92526</v>
      </c>
      <c r="D65" s="26" t="s">
        <v>40</v>
      </c>
      <c r="E65" s="26" t="s">
        <v>198</v>
      </c>
      <c r="F65" s="21">
        <v>200</v>
      </c>
      <c r="G65" s="21">
        <v>200</v>
      </c>
      <c r="H65" s="21">
        <f t="shared" si="0"/>
        <v>0</v>
      </c>
      <c r="I65" s="21">
        <f t="shared" si="1"/>
        <v>108.41</v>
      </c>
      <c r="J65" s="21">
        <v>84.69</v>
      </c>
      <c r="K65" s="21">
        <v>84.69</v>
      </c>
      <c r="L65" s="21">
        <v>84.69</v>
      </c>
      <c r="M65" s="21">
        <f t="shared" si="5"/>
        <v>88.924499999999995</v>
      </c>
      <c r="N65" s="21">
        <v>0</v>
      </c>
      <c r="O65" s="21">
        <f t="shared" si="6"/>
        <v>108.41</v>
      </c>
      <c r="P65" s="21">
        <v>0</v>
      </c>
      <c r="Q65" s="21">
        <v>0</v>
      </c>
      <c r="R65" s="21">
        <v>0</v>
      </c>
      <c r="S65" s="21">
        <v>84.69</v>
      </c>
      <c r="T65" s="21">
        <v>0</v>
      </c>
      <c r="U65" s="21">
        <v>0</v>
      </c>
      <c r="V65" s="21">
        <f t="shared" si="7"/>
        <v>86.383799999999994</v>
      </c>
      <c r="W65" s="21">
        <v>84.69</v>
      </c>
      <c r="X65" s="21">
        <v>0</v>
      </c>
    </row>
    <row r="66" spans="1:24" s="27" customFormat="1" x14ac:dyDescent="0.35">
      <c r="A66" s="26" t="s">
        <v>98</v>
      </c>
      <c r="B66" s="26"/>
      <c r="C66" s="26">
        <v>92524</v>
      </c>
      <c r="D66" s="26" t="s">
        <v>40</v>
      </c>
      <c r="E66" s="26" t="s">
        <v>176</v>
      </c>
      <c r="F66" s="21">
        <v>300</v>
      </c>
      <c r="G66" s="21">
        <v>300</v>
      </c>
      <c r="H66" s="21">
        <f t="shared" si="0"/>
        <v>0</v>
      </c>
      <c r="I66" s="21">
        <f t="shared" si="1"/>
        <v>133.16</v>
      </c>
      <c r="J66" s="21">
        <v>109.44</v>
      </c>
      <c r="K66" s="21">
        <v>109.44</v>
      </c>
      <c r="L66" s="21">
        <v>109.44</v>
      </c>
      <c r="M66" s="21">
        <f t="shared" si="5"/>
        <v>114.91199999999999</v>
      </c>
      <c r="N66" s="21">
        <v>0</v>
      </c>
      <c r="O66" s="21">
        <f t="shared" si="6"/>
        <v>133.16</v>
      </c>
      <c r="P66" s="21">
        <v>0</v>
      </c>
      <c r="Q66" s="21">
        <v>0</v>
      </c>
      <c r="R66" s="21">
        <v>0</v>
      </c>
      <c r="S66" s="21">
        <v>109.44</v>
      </c>
      <c r="T66" s="21">
        <v>0</v>
      </c>
      <c r="U66" s="21">
        <v>0</v>
      </c>
      <c r="V66" s="21">
        <f t="shared" si="7"/>
        <v>111.6288</v>
      </c>
      <c r="W66" s="21">
        <v>109.44</v>
      </c>
      <c r="X66" s="21">
        <v>0</v>
      </c>
    </row>
    <row r="67" spans="1:24" s="27" customFormat="1" x14ac:dyDescent="0.35">
      <c r="A67" s="26" t="s">
        <v>24</v>
      </c>
      <c r="B67" s="26"/>
      <c r="C67" s="26">
        <v>97166</v>
      </c>
      <c r="D67" s="26" t="s">
        <v>23</v>
      </c>
      <c r="E67" s="26" t="s">
        <v>22</v>
      </c>
      <c r="F67" s="21">
        <v>125</v>
      </c>
      <c r="G67" s="21">
        <v>125</v>
      </c>
      <c r="H67" s="21">
        <f t="shared" ref="H67:H130" si="8">MIN(J67:W67)</f>
        <v>0</v>
      </c>
      <c r="I67" s="21">
        <f t="shared" ref="I67:I130" si="9">MAX(J67:W67)</f>
        <v>124.11</v>
      </c>
      <c r="J67" s="21">
        <v>100.39</v>
      </c>
      <c r="K67" s="21">
        <v>100.39</v>
      </c>
      <c r="L67" s="21">
        <v>100.39</v>
      </c>
      <c r="M67" s="21">
        <f t="shared" si="5"/>
        <v>105.40950000000001</v>
      </c>
      <c r="N67" s="21">
        <v>0</v>
      </c>
      <c r="O67" s="21">
        <f t="shared" si="6"/>
        <v>124.11</v>
      </c>
      <c r="P67" s="21">
        <v>0</v>
      </c>
      <c r="Q67" s="21">
        <v>0</v>
      </c>
      <c r="R67" s="21">
        <v>0</v>
      </c>
      <c r="S67" s="21">
        <v>100.39</v>
      </c>
      <c r="T67" s="21">
        <v>0</v>
      </c>
      <c r="U67" s="21">
        <v>0</v>
      </c>
      <c r="V67" s="21">
        <f t="shared" si="7"/>
        <v>102.3978</v>
      </c>
      <c r="W67" s="21">
        <v>100.39</v>
      </c>
      <c r="X67" s="21">
        <v>0</v>
      </c>
    </row>
    <row r="68" spans="1:24" s="27" customFormat="1" x14ac:dyDescent="0.35">
      <c r="A68" s="26" t="s">
        <v>28</v>
      </c>
      <c r="B68" s="26"/>
      <c r="C68" s="26">
        <v>97167</v>
      </c>
      <c r="D68" s="26" t="s">
        <v>23</v>
      </c>
      <c r="E68" s="26" t="s">
        <v>27</v>
      </c>
      <c r="F68" s="21">
        <v>150</v>
      </c>
      <c r="G68" s="21">
        <v>150</v>
      </c>
      <c r="H68" s="21">
        <f t="shared" si="8"/>
        <v>0</v>
      </c>
      <c r="I68" s="21">
        <f t="shared" si="9"/>
        <v>124.11</v>
      </c>
      <c r="J68" s="21">
        <v>100.39</v>
      </c>
      <c r="K68" s="21">
        <v>100.39</v>
      </c>
      <c r="L68" s="21">
        <v>100.39</v>
      </c>
      <c r="M68" s="21">
        <f t="shared" si="5"/>
        <v>105.40950000000001</v>
      </c>
      <c r="N68" s="21">
        <v>0</v>
      </c>
      <c r="O68" s="21">
        <f t="shared" si="6"/>
        <v>124.11</v>
      </c>
      <c r="P68" s="21">
        <v>0</v>
      </c>
      <c r="Q68" s="21">
        <v>0</v>
      </c>
      <c r="R68" s="21">
        <v>0</v>
      </c>
      <c r="S68" s="21">
        <v>100.39</v>
      </c>
      <c r="T68" s="21">
        <v>0</v>
      </c>
      <c r="U68" s="21">
        <v>0</v>
      </c>
      <c r="V68" s="21">
        <f t="shared" si="7"/>
        <v>102.3978</v>
      </c>
      <c r="W68" s="21">
        <v>100.39</v>
      </c>
      <c r="X68" s="21">
        <v>0</v>
      </c>
    </row>
    <row r="69" spans="1:24" s="27" customFormat="1" x14ac:dyDescent="0.35">
      <c r="A69" s="26" t="s">
        <v>26</v>
      </c>
      <c r="B69" s="26"/>
      <c r="C69" s="26">
        <v>97165</v>
      </c>
      <c r="D69" s="26" t="s">
        <v>23</v>
      </c>
      <c r="E69" s="26" t="s">
        <v>25</v>
      </c>
      <c r="F69" s="21">
        <v>150</v>
      </c>
      <c r="G69" s="21">
        <v>150</v>
      </c>
      <c r="H69" s="21">
        <f t="shared" si="8"/>
        <v>0</v>
      </c>
      <c r="I69" s="21">
        <f t="shared" si="9"/>
        <v>124.11</v>
      </c>
      <c r="J69" s="21">
        <v>100.39</v>
      </c>
      <c r="K69" s="21">
        <v>100.39</v>
      </c>
      <c r="L69" s="21">
        <v>100.39</v>
      </c>
      <c r="M69" s="21">
        <f t="shared" si="5"/>
        <v>105.40950000000001</v>
      </c>
      <c r="N69" s="21">
        <v>0</v>
      </c>
      <c r="O69" s="21">
        <f t="shared" si="6"/>
        <v>124.11</v>
      </c>
      <c r="P69" s="21">
        <v>0</v>
      </c>
      <c r="Q69" s="21">
        <v>0</v>
      </c>
      <c r="R69" s="21">
        <v>0</v>
      </c>
      <c r="S69" s="21">
        <v>100.39</v>
      </c>
      <c r="T69" s="21">
        <v>0</v>
      </c>
      <c r="U69" s="21">
        <v>0</v>
      </c>
      <c r="V69" s="21">
        <f t="shared" si="7"/>
        <v>102.3978</v>
      </c>
      <c r="W69" s="21">
        <v>100.39</v>
      </c>
      <c r="X69" s="21">
        <v>0</v>
      </c>
    </row>
    <row r="70" spans="1:24" s="27" customFormat="1" x14ac:dyDescent="0.35">
      <c r="A70" s="26" t="s">
        <v>86</v>
      </c>
      <c r="B70" s="26"/>
      <c r="C70" s="26">
        <v>92522</v>
      </c>
      <c r="D70" s="26" t="s">
        <v>40</v>
      </c>
      <c r="E70" s="26" t="s">
        <v>186</v>
      </c>
      <c r="F70" s="21">
        <v>300</v>
      </c>
      <c r="G70" s="21">
        <v>300</v>
      </c>
      <c r="H70" s="21">
        <f t="shared" si="8"/>
        <v>0</v>
      </c>
      <c r="I70" s="21">
        <f t="shared" si="9"/>
        <v>134.81</v>
      </c>
      <c r="J70" s="21">
        <v>111.09</v>
      </c>
      <c r="K70" s="21">
        <v>111.09</v>
      </c>
      <c r="L70" s="21">
        <v>111.09</v>
      </c>
      <c r="M70" s="21">
        <f t="shared" si="5"/>
        <v>116.64450000000001</v>
      </c>
      <c r="N70" s="21">
        <v>0</v>
      </c>
      <c r="O70" s="21">
        <f t="shared" si="6"/>
        <v>134.81</v>
      </c>
      <c r="P70" s="21">
        <v>0</v>
      </c>
      <c r="Q70" s="21">
        <v>0</v>
      </c>
      <c r="R70" s="21">
        <v>0</v>
      </c>
      <c r="S70" s="21">
        <v>111.09</v>
      </c>
      <c r="T70" s="21">
        <v>0</v>
      </c>
      <c r="U70" s="21">
        <v>0</v>
      </c>
      <c r="V70" s="21">
        <f t="shared" si="7"/>
        <v>113.31180000000001</v>
      </c>
      <c r="W70" s="21">
        <v>111.09</v>
      </c>
      <c r="X70" s="21">
        <v>0</v>
      </c>
    </row>
    <row r="71" spans="1:24" s="27" customFormat="1" x14ac:dyDescent="0.35">
      <c r="A71" s="26" t="s">
        <v>99</v>
      </c>
      <c r="B71" s="26"/>
      <c r="C71" s="26">
        <v>96105</v>
      </c>
      <c r="D71" s="26" t="s">
        <v>40</v>
      </c>
      <c r="E71" s="26" t="s">
        <v>175</v>
      </c>
      <c r="F71" s="21">
        <v>144</v>
      </c>
      <c r="G71" s="21">
        <v>144</v>
      </c>
      <c r="H71" s="21">
        <f t="shared" si="8"/>
        <v>0</v>
      </c>
      <c r="I71" s="21">
        <f t="shared" si="9"/>
        <v>121.25</v>
      </c>
      <c r="J71" s="21">
        <v>97.53</v>
      </c>
      <c r="K71" s="21">
        <v>97.53</v>
      </c>
      <c r="L71" s="21">
        <v>97.53</v>
      </c>
      <c r="M71" s="21">
        <f t="shared" si="5"/>
        <v>102.40649999999999</v>
      </c>
      <c r="N71" s="21">
        <v>0</v>
      </c>
      <c r="O71" s="21">
        <f t="shared" si="6"/>
        <v>121.25</v>
      </c>
      <c r="P71" s="21">
        <v>0</v>
      </c>
      <c r="Q71" s="21">
        <v>0</v>
      </c>
      <c r="R71" s="21">
        <v>0</v>
      </c>
      <c r="S71" s="21">
        <v>97.53</v>
      </c>
      <c r="T71" s="21">
        <v>0</v>
      </c>
      <c r="U71" s="21">
        <v>0</v>
      </c>
      <c r="V71" s="21">
        <f t="shared" si="7"/>
        <v>99.480599999999995</v>
      </c>
      <c r="W71" s="21">
        <v>97.53</v>
      </c>
      <c r="X71" s="21">
        <v>0</v>
      </c>
    </row>
    <row r="72" spans="1:24" s="27" customFormat="1" x14ac:dyDescent="0.35">
      <c r="A72" s="26" t="s">
        <v>97</v>
      </c>
      <c r="B72" s="26"/>
      <c r="C72" s="26">
        <v>96125</v>
      </c>
      <c r="D72" s="26" t="s">
        <v>23</v>
      </c>
      <c r="E72" s="26" t="s">
        <v>177</v>
      </c>
      <c r="F72" s="21">
        <v>188</v>
      </c>
      <c r="G72" s="21">
        <v>188</v>
      </c>
      <c r="H72" s="21">
        <f t="shared" si="8"/>
        <v>0</v>
      </c>
      <c r="I72" s="21">
        <f t="shared" si="9"/>
        <v>126.86</v>
      </c>
      <c r="J72" s="21">
        <v>103.14</v>
      </c>
      <c r="K72" s="21">
        <v>103.14</v>
      </c>
      <c r="L72" s="21">
        <v>103.14</v>
      </c>
      <c r="M72" s="21">
        <f t="shared" si="5"/>
        <v>108.29700000000001</v>
      </c>
      <c r="N72" s="21">
        <v>0</v>
      </c>
      <c r="O72" s="21">
        <f t="shared" si="6"/>
        <v>126.86</v>
      </c>
      <c r="P72" s="21">
        <v>0</v>
      </c>
      <c r="Q72" s="21">
        <v>0</v>
      </c>
      <c r="R72" s="21">
        <v>0</v>
      </c>
      <c r="S72" s="21">
        <v>103.14</v>
      </c>
      <c r="T72" s="21">
        <v>0</v>
      </c>
      <c r="U72" s="21">
        <v>0</v>
      </c>
      <c r="V72" s="21">
        <f t="shared" si="7"/>
        <v>105.20280000000001</v>
      </c>
      <c r="W72" s="21">
        <v>103.14</v>
      </c>
      <c r="X72" s="21">
        <v>0</v>
      </c>
    </row>
    <row r="73" spans="1:24" s="27" customFormat="1" x14ac:dyDescent="0.35">
      <c r="A73" s="26" t="s">
        <v>96</v>
      </c>
      <c r="B73" s="26"/>
      <c r="C73" s="26">
        <v>96125</v>
      </c>
      <c r="D73" s="26" t="s">
        <v>40</v>
      </c>
      <c r="E73" s="26" t="s">
        <v>177</v>
      </c>
      <c r="F73" s="21">
        <v>188</v>
      </c>
      <c r="G73" s="21">
        <v>188</v>
      </c>
      <c r="H73" s="21">
        <f t="shared" si="8"/>
        <v>0</v>
      </c>
      <c r="I73" s="21">
        <f t="shared" si="9"/>
        <v>126.86</v>
      </c>
      <c r="J73" s="21">
        <v>103.14</v>
      </c>
      <c r="K73" s="21">
        <v>103.14</v>
      </c>
      <c r="L73" s="21">
        <v>103.14</v>
      </c>
      <c r="M73" s="21">
        <f t="shared" si="5"/>
        <v>108.29700000000001</v>
      </c>
      <c r="N73" s="21">
        <v>0</v>
      </c>
      <c r="O73" s="21">
        <f t="shared" si="6"/>
        <v>126.86</v>
      </c>
      <c r="P73" s="21">
        <v>0</v>
      </c>
      <c r="Q73" s="21">
        <v>0</v>
      </c>
      <c r="R73" s="21">
        <v>0</v>
      </c>
      <c r="S73" s="21">
        <v>103.14</v>
      </c>
      <c r="T73" s="21">
        <v>0</v>
      </c>
      <c r="U73" s="21">
        <v>0</v>
      </c>
      <c r="V73" s="21">
        <f t="shared" si="7"/>
        <v>105.20280000000001</v>
      </c>
      <c r="W73" s="21">
        <v>103.14</v>
      </c>
      <c r="X73" s="21">
        <v>0</v>
      </c>
    </row>
    <row r="74" spans="1:24" s="27" customFormat="1" x14ac:dyDescent="0.35">
      <c r="A74" s="26" t="s">
        <v>84</v>
      </c>
      <c r="B74" s="26"/>
      <c r="C74" s="26">
        <v>92521</v>
      </c>
      <c r="D74" s="26" t="s">
        <v>40</v>
      </c>
      <c r="E74" s="26" t="s">
        <v>188</v>
      </c>
      <c r="F74" s="21">
        <v>300</v>
      </c>
      <c r="G74" s="21">
        <v>300</v>
      </c>
      <c r="H74" s="21">
        <f t="shared" si="8"/>
        <v>0</v>
      </c>
      <c r="I74" s="21">
        <f t="shared" si="9"/>
        <v>156.13</v>
      </c>
      <c r="J74" s="21">
        <v>132.41</v>
      </c>
      <c r="K74" s="21">
        <v>132.41</v>
      </c>
      <c r="L74" s="21">
        <v>132.41</v>
      </c>
      <c r="M74" s="21">
        <f t="shared" si="5"/>
        <v>139.03049999999999</v>
      </c>
      <c r="N74" s="21">
        <v>0</v>
      </c>
      <c r="O74" s="21">
        <f t="shared" si="6"/>
        <v>156.13</v>
      </c>
      <c r="P74" s="21">
        <v>0</v>
      </c>
      <c r="Q74" s="21">
        <v>0</v>
      </c>
      <c r="R74" s="21">
        <v>0</v>
      </c>
      <c r="S74" s="21">
        <v>132.41</v>
      </c>
      <c r="T74" s="21">
        <v>0</v>
      </c>
      <c r="U74" s="21">
        <v>0</v>
      </c>
      <c r="V74" s="21">
        <f t="shared" si="7"/>
        <v>135.0582</v>
      </c>
      <c r="W74" s="21">
        <v>132.41</v>
      </c>
      <c r="X74" s="21">
        <v>0</v>
      </c>
    </row>
    <row r="75" spans="1:24" s="27" customFormat="1" x14ac:dyDescent="0.35">
      <c r="A75" s="26" t="s">
        <v>87</v>
      </c>
      <c r="B75" s="26"/>
      <c r="C75" s="26">
        <v>92607</v>
      </c>
      <c r="D75" s="26" t="s">
        <v>40</v>
      </c>
      <c r="E75" s="26" t="s">
        <v>185</v>
      </c>
      <c r="F75" s="21">
        <v>308</v>
      </c>
      <c r="G75" s="21">
        <v>308</v>
      </c>
      <c r="H75" s="21">
        <f t="shared" si="8"/>
        <v>0</v>
      </c>
      <c r="I75" s="21">
        <f t="shared" si="9"/>
        <v>147</v>
      </c>
      <c r="J75" s="21">
        <v>123.28</v>
      </c>
      <c r="K75" s="21">
        <v>123.28</v>
      </c>
      <c r="L75" s="21">
        <v>123.28</v>
      </c>
      <c r="M75" s="21">
        <f t="shared" si="5"/>
        <v>129.44399999999999</v>
      </c>
      <c r="N75" s="21">
        <v>0</v>
      </c>
      <c r="O75" s="21">
        <f t="shared" si="6"/>
        <v>147</v>
      </c>
      <c r="P75" s="21">
        <v>0</v>
      </c>
      <c r="Q75" s="21">
        <v>0</v>
      </c>
      <c r="R75" s="21">
        <v>0</v>
      </c>
      <c r="S75" s="21">
        <v>123.28</v>
      </c>
      <c r="T75" s="21">
        <v>0</v>
      </c>
      <c r="U75" s="21">
        <v>0</v>
      </c>
      <c r="V75" s="21">
        <f t="shared" si="7"/>
        <v>125.7456</v>
      </c>
      <c r="W75" s="21">
        <v>123.28</v>
      </c>
      <c r="X75" s="21">
        <v>0</v>
      </c>
    </row>
    <row r="76" spans="1:24" s="27" customFormat="1" x14ac:dyDescent="0.35">
      <c r="A76" s="26" t="s">
        <v>46</v>
      </c>
      <c r="B76" s="26"/>
      <c r="C76" s="26">
        <v>29580</v>
      </c>
      <c r="D76" s="26" t="s">
        <v>23</v>
      </c>
      <c r="E76" s="26" t="s">
        <v>213</v>
      </c>
      <c r="F76" s="21">
        <v>135</v>
      </c>
      <c r="G76" s="21">
        <v>135</v>
      </c>
      <c r="H76" s="21">
        <f t="shared" si="8"/>
        <v>0</v>
      </c>
      <c r="I76" s="21">
        <f t="shared" si="9"/>
        <v>86.81</v>
      </c>
      <c r="J76" s="21">
        <v>63.09</v>
      </c>
      <c r="K76" s="21">
        <v>63.09</v>
      </c>
      <c r="L76" s="21">
        <v>63.09</v>
      </c>
      <c r="M76" s="21">
        <f t="shared" si="5"/>
        <v>66.244500000000002</v>
      </c>
      <c r="N76" s="21">
        <v>0</v>
      </c>
      <c r="O76" s="21">
        <f t="shared" si="6"/>
        <v>86.81</v>
      </c>
      <c r="P76" s="21">
        <v>0</v>
      </c>
      <c r="Q76" s="21">
        <v>0</v>
      </c>
      <c r="R76" s="21">
        <v>0</v>
      </c>
      <c r="S76" s="21">
        <v>63.09</v>
      </c>
      <c r="T76" s="21">
        <v>0</v>
      </c>
      <c r="U76" s="21">
        <v>0</v>
      </c>
      <c r="V76" s="21">
        <f t="shared" si="7"/>
        <v>64.351799999999997</v>
      </c>
      <c r="W76" s="21">
        <v>63.09</v>
      </c>
      <c r="X76" s="21">
        <v>0</v>
      </c>
    </row>
    <row r="77" spans="1:24" s="27" customFormat="1" x14ac:dyDescent="0.35">
      <c r="A77" s="26" t="s">
        <v>45</v>
      </c>
      <c r="B77" s="26"/>
      <c r="C77" s="26">
        <v>29580</v>
      </c>
      <c r="D77" s="26" t="s">
        <v>10</v>
      </c>
      <c r="E77" s="26" t="s">
        <v>213</v>
      </c>
      <c r="F77" s="21">
        <v>135</v>
      </c>
      <c r="G77" s="21">
        <v>135</v>
      </c>
      <c r="H77" s="21">
        <f t="shared" si="8"/>
        <v>0</v>
      </c>
      <c r="I77" s="21">
        <f t="shared" si="9"/>
        <v>86.81</v>
      </c>
      <c r="J77" s="21">
        <v>63.09</v>
      </c>
      <c r="K77" s="21">
        <v>63.09</v>
      </c>
      <c r="L77" s="21">
        <v>63.09</v>
      </c>
      <c r="M77" s="21">
        <f t="shared" si="5"/>
        <v>66.244500000000002</v>
      </c>
      <c r="N77" s="21">
        <v>0</v>
      </c>
      <c r="O77" s="21">
        <f t="shared" si="6"/>
        <v>86.81</v>
      </c>
      <c r="P77" s="21">
        <v>0</v>
      </c>
      <c r="Q77" s="21">
        <v>0</v>
      </c>
      <c r="R77" s="21">
        <v>0</v>
      </c>
      <c r="S77" s="21">
        <v>63.09</v>
      </c>
      <c r="T77" s="21">
        <v>0</v>
      </c>
      <c r="U77" s="21">
        <v>0</v>
      </c>
      <c r="V77" s="21">
        <f t="shared" si="7"/>
        <v>64.351799999999997</v>
      </c>
      <c r="W77" s="21">
        <v>63.09</v>
      </c>
      <c r="X77" s="21">
        <v>0</v>
      </c>
    </row>
    <row r="78" spans="1:24" s="27" customFormat="1" x14ac:dyDescent="0.35">
      <c r="A78" s="26" t="s">
        <v>85</v>
      </c>
      <c r="B78" s="26"/>
      <c r="C78" s="26">
        <v>92523</v>
      </c>
      <c r="D78" s="26" t="s">
        <v>40</v>
      </c>
      <c r="E78" s="26" t="s">
        <v>187</v>
      </c>
      <c r="F78" s="21">
        <v>300</v>
      </c>
      <c r="G78" s="21">
        <v>300</v>
      </c>
      <c r="H78" s="21">
        <f t="shared" si="8"/>
        <v>0</v>
      </c>
      <c r="I78" s="21">
        <f t="shared" si="9"/>
        <v>249.95</v>
      </c>
      <c r="J78" s="21">
        <v>226.23</v>
      </c>
      <c r="K78" s="21">
        <v>226.23</v>
      </c>
      <c r="L78" s="21">
        <v>226.23</v>
      </c>
      <c r="M78" s="21">
        <f t="shared" si="5"/>
        <v>237.54149999999998</v>
      </c>
      <c r="N78" s="21">
        <v>0</v>
      </c>
      <c r="O78" s="21">
        <f t="shared" si="6"/>
        <v>249.95</v>
      </c>
      <c r="P78" s="21">
        <v>0</v>
      </c>
      <c r="Q78" s="21">
        <v>0</v>
      </c>
      <c r="R78" s="21">
        <v>0</v>
      </c>
      <c r="S78" s="21">
        <v>226.23</v>
      </c>
      <c r="T78" s="21">
        <v>0</v>
      </c>
      <c r="U78" s="21">
        <v>0</v>
      </c>
      <c r="V78" s="21">
        <f t="shared" si="7"/>
        <v>230.75459999999998</v>
      </c>
      <c r="W78" s="21">
        <v>226.23</v>
      </c>
      <c r="X78" s="21">
        <v>0</v>
      </c>
    </row>
    <row r="79" spans="1:24" s="27" customFormat="1" x14ac:dyDescent="0.35">
      <c r="A79" s="26" t="s">
        <v>100</v>
      </c>
      <c r="B79" s="26"/>
      <c r="C79" s="26">
        <v>29125</v>
      </c>
      <c r="D79" s="26" t="s">
        <v>23</v>
      </c>
      <c r="E79" s="26" t="s">
        <v>174</v>
      </c>
      <c r="F79" s="21">
        <v>107</v>
      </c>
      <c r="G79" s="21">
        <v>107</v>
      </c>
      <c r="H79" s="21">
        <f t="shared" si="8"/>
        <v>0</v>
      </c>
      <c r="I79" s="21">
        <f t="shared" si="9"/>
        <v>87.32</v>
      </c>
      <c r="J79" s="21">
        <v>63.6</v>
      </c>
      <c r="K79" s="21">
        <v>63.6</v>
      </c>
      <c r="L79" s="21">
        <v>63.6</v>
      </c>
      <c r="M79" s="21">
        <f t="shared" si="5"/>
        <v>66.78</v>
      </c>
      <c r="N79" s="21">
        <v>0</v>
      </c>
      <c r="O79" s="21">
        <f t="shared" si="6"/>
        <v>87.32</v>
      </c>
      <c r="P79" s="21">
        <v>0</v>
      </c>
      <c r="Q79" s="21">
        <v>0</v>
      </c>
      <c r="R79" s="21">
        <v>0</v>
      </c>
      <c r="S79" s="21">
        <v>63.6</v>
      </c>
      <c r="T79" s="21">
        <v>0</v>
      </c>
      <c r="U79" s="21">
        <v>0</v>
      </c>
      <c r="V79" s="21">
        <f t="shared" si="7"/>
        <v>64.872</v>
      </c>
      <c r="W79" s="21">
        <v>63.6</v>
      </c>
      <c r="X79" s="21">
        <v>0</v>
      </c>
    </row>
    <row r="80" spans="1:24" s="27" customFormat="1" x14ac:dyDescent="0.35">
      <c r="A80" s="26" t="s">
        <v>101</v>
      </c>
      <c r="B80" s="26"/>
      <c r="C80" s="26">
        <v>29505</v>
      </c>
      <c r="D80" s="26" t="s">
        <v>10</v>
      </c>
      <c r="E80" s="26" t="s">
        <v>173</v>
      </c>
      <c r="F80" s="21">
        <v>135</v>
      </c>
      <c r="G80" s="21">
        <v>135</v>
      </c>
      <c r="H80" s="21">
        <f t="shared" si="8"/>
        <v>0</v>
      </c>
      <c r="I80" s="21">
        <f t="shared" si="9"/>
        <v>108.3</v>
      </c>
      <c r="J80" s="21">
        <v>84.58</v>
      </c>
      <c r="K80" s="21">
        <v>84.58</v>
      </c>
      <c r="L80" s="21">
        <v>84.58</v>
      </c>
      <c r="M80" s="21">
        <f t="shared" si="5"/>
        <v>88.808999999999997</v>
      </c>
      <c r="N80" s="21">
        <v>0</v>
      </c>
      <c r="O80" s="21">
        <f t="shared" si="6"/>
        <v>108.3</v>
      </c>
      <c r="P80" s="21">
        <v>0</v>
      </c>
      <c r="Q80" s="21">
        <v>0</v>
      </c>
      <c r="R80" s="21">
        <v>0</v>
      </c>
      <c r="S80" s="21">
        <v>84.58</v>
      </c>
      <c r="T80" s="21">
        <v>0</v>
      </c>
      <c r="U80" s="21">
        <v>0</v>
      </c>
      <c r="V80" s="21">
        <f t="shared" si="7"/>
        <v>86.271599999999992</v>
      </c>
      <c r="W80" s="21">
        <v>84.58</v>
      </c>
      <c r="X80" s="21">
        <v>0</v>
      </c>
    </row>
    <row r="81" spans="1:24" s="27" customFormat="1" x14ac:dyDescent="0.35">
      <c r="A81" s="26" t="s">
        <v>105</v>
      </c>
      <c r="B81" s="26"/>
      <c r="C81" s="26">
        <v>92508</v>
      </c>
      <c r="D81" s="26" t="s">
        <v>40</v>
      </c>
      <c r="E81" s="26" t="s">
        <v>169</v>
      </c>
      <c r="F81" s="21">
        <v>62</v>
      </c>
      <c r="G81" s="21">
        <v>62</v>
      </c>
      <c r="H81" s="21">
        <f t="shared" si="8"/>
        <v>0</v>
      </c>
      <c r="I81" s="21">
        <f t="shared" si="9"/>
        <v>47.3</v>
      </c>
      <c r="J81" s="21">
        <v>23.58</v>
      </c>
      <c r="K81" s="21">
        <v>23.58</v>
      </c>
      <c r="L81" s="21">
        <v>23.58</v>
      </c>
      <c r="M81" s="21">
        <f t="shared" si="5"/>
        <v>24.758999999999997</v>
      </c>
      <c r="N81" s="21">
        <v>0</v>
      </c>
      <c r="O81" s="21">
        <f t="shared" si="6"/>
        <v>47.3</v>
      </c>
      <c r="P81" s="21">
        <v>0</v>
      </c>
      <c r="Q81" s="21">
        <v>0</v>
      </c>
      <c r="R81" s="21">
        <v>0</v>
      </c>
      <c r="S81" s="21">
        <v>23.58</v>
      </c>
      <c r="T81" s="21">
        <v>0</v>
      </c>
      <c r="U81" s="21">
        <v>0</v>
      </c>
      <c r="V81" s="21">
        <f t="shared" si="7"/>
        <v>24.051599999999997</v>
      </c>
      <c r="W81" s="21">
        <v>23.58</v>
      </c>
      <c r="X81" s="21">
        <v>0</v>
      </c>
    </row>
    <row r="82" spans="1:24" s="27" customFormat="1" x14ac:dyDescent="0.35">
      <c r="A82" s="26" t="s">
        <v>54</v>
      </c>
      <c r="B82" s="26"/>
      <c r="C82" s="26">
        <v>95851</v>
      </c>
      <c r="D82" s="26" t="s">
        <v>23</v>
      </c>
      <c r="E82" s="26" t="s">
        <v>209</v>
      </c>
      <c r="F82" s="21">
        <v>32</v>
      </c>
      <c r="G82" s="21">
        <v>32</v>
      </c>
      <c r="H82" s="21">
        <f t="shared" si="8"/>
        <v>0</v>
      </c>
      <c r="I82" s="21">
        <f t="shared" si="9"/>
        <v>44.06</v>
      </c>
      <c r="J82" s="21">
        <v>20.34</v>
      </c>
      <c r="K82" s="21">
        <v>20.34</v>
      </c>
      <c r="L82" s="21">
        <v>20.34</v>
      </c>
      <c r="M82" s="21">
        <f t="shared" si="5"/>
        <v>21.356999999999999</v>
      </c>
      <c r="N82" s="21">
        <v>0</v>
      </c>
      <c r="O82" s="21">
        <f t="shared" si="6"/>
        <v>44.06</v>
      </c>
      <c r="P82" s="21">
        <v>0</v>
      </c>
      <c r="Q82" s="21">
        <v>0</v>
      </c>
      <c r="R82" s="21">
        <v>0</v>
      </c>
      <c r="S82" s="21">
        <v>20.34</v>
      </c>
      <c r="T82" s="21">
        <v>0</v>
      </c>
      <c r="U82" s="21">
        <v>0</v>
      </c>
      <c r="V82" s="21">
        <f t="shared" si="7"/>
        <v>20.746799999999997</v>
      </c>
      <c r="W82" s="21">
        <v>20.34</v>
      </c>
      <c r="X82" s="21">
        <v>0</v>
      </c>
    </row>
    <row r="83" spans="1:24" s="27" customFormat="1" x14ac:dyDescent="0.35">
      <c r="A83" s="26" t="s">
        <v>93</v>
      </c>
      <c r="B83" s="26"/>
      <c r="C83" s="26">
        <v>97024</v>
      </c>
      <c r="D83" s="26" t="s">
        <v>10</v>
      </c>
      <c r="E83" s="26" t="s">
        <v>180</v>
      </c>
      <c r="F83" s="21">
        <v>12</v>
      </c>
      <c r="G83" s="21">
        <v>12</v>
      </c>
      <c r="H83" s="21">
        <f t="shared" si="8"/>
        <v>0</v>
      </c>
      <c r="I83" s="21">
        <f t="shared" si="9"/>
        <v>30.68</v>
      </c>
      <c r="J83" s="21">
        <v>6.96</v>
      </c>
      <c r="K83" s="21">
        <v>6.96</v>
      </c>
      <c r="L83" s="21">
        <v>6.96</v>
      </c>
      <c r="M83" s="21">
        <f t="shared" si="5"/>
        <v>7.3079999999999998</v>
      </c>
      <c r="N83" s="21">
        <v>0</v>
      </c>
      <c r="O83" s="21">
        <f t="shared" si="6"/>
        <v>30.68</v>
      </c>
      <c r="P83" s="21">
        <v>0</v>
      </c>
      <c r="Q83" s="21">
        <v>0</v>
      </c>
      <c r="R83" s="21">
        <v>0</v>
      </c>
      <c r="S83" s="21">
        <v>6.96</v>
      </c>
      <c r="T83" s="21">
        <v>0</v>
      </c>
      <c r="U83" s="21">
        <v>0</v>
      </c>
      <c r="V83" s="21">
        <f t="shared" si="7"/>
        <v>7.0991999999999997</v>
      </c>
      <c r="W83" s="21">
        <v>6.96</v>
      </c>
      <c r="X83" s="21">
        <v>0</v>
      </c>
    </row>
    <row r="84" spans="1:24" s="27" customFormat="1" x14ac:dyDescent="0.35">
      <c r="A84" s="26" t="s">
        <v>92</v>
      </c>
      <c r="B84" s="26"/>
      <c r="C84" s="26">
        <v>97024</v>
      </c>
      <c r="D84" s="26" t="s">
        <v>23</v>
      </c>
      <c r="E84" s="26" t="s">
        <v>181</v>
      </c>
      <c r="F84" s="21">
        <v>12</v>
      </c>
      <c r="G84" s="21">
        <v>12</v>
      </c>
      <c r="H84" s="21">
        <f t="shared" si="8"/>
        <v>0</v>
      </c>
      <c r="I84" s="21">
        <f t="shared" si="9"/>
        <v>30.68</v>
      </c>
      <c r="J84" s="21">
        <v>6.96</v>
      </c>
      <c r="K84" s="21">
        <v>6.96</v>
      </c>
      <c r="L84" s="21">
        <v>6.96</v>
      </c>
      <c r="M84" s="21">
        <f t="shared" si="5"/>
        <v>7.3079999999999998</v>
      </c>
      <c r="N84" s="21">
        <v>0</v>
      </c>
      <c r="O84" s="21">
        <f t="shared" si="6"/>
        <v>30.68</v>
      </c>
      <c r="P84" s="21">
        <v>0</v>
      </c>
      <c r="Q84" s="21">
        <v>0</v>
      </c>
      <c r="R84" s="21">
        <v>0</v>
      </c>
      <c r="S84" s="21">
        <v>6.96</v>
      </c>
      <c r="T84" s="21">
        <v>0</v>
      </c>
      <c r="U84" s="21">
        <v>0</v>
      </c>
      <c r="V84" s="21">
        <f t="shared" si="7"/>
        <v>7.0991999999999997</v>
      </c>
      <c r="W84" s="21">
        <v>6.96</v>
      </c>
      <c r="X84" s="21">
        <v>0</v>
      </c>
    </row>
    <row r="85" spans="1:24" s="27" customFormat="1" x14ac:dyDescent="0.35">
      <c r="A85" s="26" t="s">
        <v>73</v>
      </c>
      <c r="B85" s="26"/>
      <c r="C85" s="26">
        <v>97026</v>
      </c>
      <c r="D85" s="26" t="s">
        <v>23</v>
      </c>
      <c r="E85" s="26" t="s">
        <v>196</v>
      </c>
      <c r="F85" s="21">
        <v>10</v>
      </c>
      <c r="G85" s="21">
        <v>10</v>
      </c>
      <c r="H85" s="21">
        <f t="shared" si="8"/>
        <v>0</v>
      </c>
      <c r="I85" s="21">
        <f t="shared" si="9"/>
        <v>30.02</v>
      </c>
      <c r="J85" s="21">
        <v>6.3</v>
      </c>
      <c r="K85" s="21">
        <v>6.3</v>
      </c>
      <c r="L85" s="21">
        <v>6.3</v>
      </c>
      <c r="M85" s="21">
        <f t="shared" si="5"/>
        <v>6.6150000000000002</v>
      </c>
      <c r="N85" s="21">
        <v>0</v>
      </c>
      <c r="O85" s="21">
        <f t="shared" si="6"/>
        <v>30.02</v>
      </c>
      <c r="P85" s="21">
        <v>0</v>
      </c>
      <c r="Q85" s="21">
        <v>0</v>
      </c>
      <c r="R85" s="21">
        <v>0</v>
      </c>
      <c r="S85" s="21">
        <v>6.3</v>
      </c>
      <c r="T85" s="21">
        <v>0</v>
      </c>
      <c r="U85" s="21">
        <v>0</v>
      </c>
      <c r="V85" s="21">
        <f t="shared" si="7"/>
        <v>6.4260000000000002</v>
      </c>
      <c r="W85" s="21">
        <v>6.3</v>
      </c>
      <c r="X85" s="21">
        <v>0</v>
      </c>
    </row>
    <row r="86" spans="1:24" s="27" customFormat="1" x14ac:dyDescent="0.35">
      <c r="A86" s="26" t="s">
        <v>72</v>
      </c>
      <c r="B86" s="26"/>
      <c r="C86" s="26">
        <v>97026</v>
      </c>
      <c r="D86" s="26" t="s">
        <v>10</v>
      </c>
      <c r="E86" s="26" t="s">
        <v>196</v>
      </c>
      <c r="F86" s="21">
        <v>10</v>
      </c>
      <c r="G86" s="21">
        <v>10</v>
      </c>
      <c r="H86" s="21">
        <f t="shared" si="8"/>
        <v>0</v>
      </c>
      <c r="I86" s="21">
        <f t="shared" si="9"/>
        <v>30.02</v>
      </c>
      <c r="J86" s="21">
        <v>6.3</v>
      </c>
      <c r="K86" s="21">
        <v>6.3</v>
      </c>
      <c r="L86" s="21">
        <v>6.3</v>
      </c>
      <c r="M86" s="21">
        <f t="shared" si="5"/>
        <v>6.6150000000000002</v>
      </c>
      <c r="N86" s="21">
        <v>0</v>
      </c>
      <c r="O86" s="21">
        <f t="shared" si="6"/>
        <v>30.02</v>
      </c>
      <c r="P86" s="21">
        <v>0</v>
      </c>
      <c r="Q86" s="21">
        <v>0</v>
      </c>
      <c r="R86" s="21">
        <v>0</v>
      </c>
      <c r="S86" s="21">
        <v>6.3</v>
      </c>
      <c r="T86" s="21">
        <v>0</v>
      </c>
      <c r="U86" s="21">
        <v>0</v>
      </c>
      <c r="V86" s="21">
        <f t="shared" si="7"/>
        <v>6.4260000000000002</v>
      </c>
      <c r="W86" s="21">
        <v>6.3</v>
      </c>
      <c r="X86" s="21">
        <v>0</v>
      </c>
    </row>
    <row r="87" spans="1:24" s="27" customFormat="1" x14ac:dyDescent="0.35">
      <c r="A87" s="26" t="s">
        <v>103</v>
      </c>
      <c r="B87" s="26"/>
      <c r="C87" s="26">
        <v>97597</v>
      </c>
      <c r="D87" s="26" t="s">
        <v>10</v>
      </c>
      <c r="E87" s="26" t="s">
        <v>171</v>
      </c>
      <c r="F87" s="21">
        <v>177</v>
      </c>
      <c r="G87" s="21">
        <v>177</v>
      </c>
      <c r="H87" s="21">
        <f t="shared" si="8"/>
        <v>0</v>
      </c>
      <c r="I87" s="21">
        <f t="shared" si="9"/>
        <v>124.57</v>
      </c>
      <c r="J87" s="21">
        <v>100.85</v>
      </c>
      <c r="K87" s="21">
        <v>100.85</v>
      </c>
      <c r="L87" s="21">
        <v>100.85</v>
      </c>
      <c r="M87" s="21">
        <f t="shared" si="5"/>
        <v>105.8925</v>
      </c>
      <c r="N87" s="21">
        <v>0</v>
      </c>
      <c r="O87" s="21">
        <f t="shared" si="6"/>
        <v>124.57</v>
      </c>
      <c r="P87" s="21">
        <v>0</v>
      </c>
      <c r="Q87" s="21">
        <v>0</v>
      </c>
      <c r="R87" s="21">
        <v>0</v>
      </c>
      <c r="S87" s="21">
        <v>100.85</v>
      </c>
      <c r="T87" s="21">
        <v>0</v>
      </c>
      <c r="U87" s="21">
        <v>0</v>
      </c>
      <c r="V87" s="21">
        <f t="shared" si="7"/>
        <v>102.86699999999999</v>
      </c>
      <c r="W87" s="21">
        <v>100.85</v>
      </c>
      <c r="X87" s="21">
        <v>0</v>
      </c>
    </row>
    <row r="88" spans="1:24" s="27" customFormat="1" x14ac:dyDescent="0.35">
      <c r="A88" s="26" t="s">
        <v>102</v>
      </c>
      <c r="B88" s="26"/>
      <c r="C88" s="26">
        <v>97598</v>
      </c>
      <c r="D88" s="26" t="s">
        <v>10</v>
      </c>
      <c r="E88" s="26" t="s">
        <v>172</v>
      </c>
      <c r="F88" s="21">
        <v>150</v>
      </c>
      <c r="G88" s="21">
        <v>150</v>
      </c>
      <c r="H88" s="21">
        <f t="shared" si="8"/>
        <v>0</v>
      </c>
      <c r="I88" s="21">
        <f t="shared" si="9"/>
        <v>68.62</v>
      </c>
      <c r="J88" s="21">
        <v>44.9</v>
      </c>
      <c r="K88" s="21">
        <v>44.9</v>
      </c>
      <c r="L88" s="21">
        <v>44.9</v>
      </c>
      <c r="M88" s="21">
        <f t="shared" si="5"/>
        <v>47.145000000000003</v>
      </c>
      <c r="N88" s="21">
        <v>0</v>
      </c>
      <c r="O88" s="21">
        <f t="shared" si="6"/>
        <v>68.62</v>
      </c>
      <c r="P88" s="21">
        <v>0</v>
      </c>
      <c r="Q88" s="21">
        <v>0</v>
      </c>
      <c r="R88" s="21">
        <v>0</v>
      </c>
      <c r="S88" s="21">
        <v>44.9</v>
      </c>
      <c r="T88" s="21">
        <v>0</v>
      </c>
      <c r="U88" s="21">
        <v>0</v>
      </c>
      <c r="V88" s="21">
        <f t="shared" si="7"/>
        <v>45.798000000000002</v>
      </c>
      <c r="W88" s="21">
        <v>44.9</v>
      </c>
      <c r="X88" s="21">
        <v>0</v>
      </c>
    </row>
    <row r="89" spans="1:24" s="27" customFormat="1" x14ac:dyDescent="0.35">
      <c r="A89" s="26" t="s">
        <v>83</v>
      </c>
      <c r="B89" s="26"/>
      <c r="C89" s="26" t="s">
        <v>82</v>
      </c>
      <c r="D89" s="26"/>
      <c r="E89" s="26" t="s">
        <v>189</v>
      </c>
      <c r="F89" s="21">
        <v>92</v>
      </c>
      <c r="G89" s="21">
        <v>92</v>
      </c>
      <c r="H89" s="21">
        <f t="shared" si="8"/>
        <v>0</v>
      </c>
      <c r="I89" s="21">
        <f t="shared" si="9"/>
        <v>61.83</v>
      </c>
      <c r="J89" s="21">
        <v>38.11</v>
      </c>
      <c r="K89" s="21">
        <v>38.11</v>
      </c>
      <c r="L89" s="21">
        <v>38.11</v>
      </c>
      <c r="M89" s="21">
        <f t="shared" si="5"/>
        <v>40.015499999999996</v>
      </c>
      <c r="N89" s="21">
        <v>0</v>
      </c>
      <c r="O89" s="21">
        <f t="shared" si="6"/>
        <v>61.83</v>
      </c>
      <c r="P89" s="21">
        <v>0</v>
      </c>
      <c r="Q89" s="21">
        <v>0</v>
      </c>
      <c r="R89" s="21">
        <v>0</v>
      </c>
      <c r="S89" s="21">
        <v>38.11</v>
      </c>
      <c r="T89" s="21">
        <v>0</v>
      </c>
      <c r="U89" s="21">
        <v>0</v>
      </c>
      <c r="V89" s="21">
        <f t="shared" si="7"/>
        <v>38.872199999999999</v>
      </c>
      <c r="W89" s="21">
        <v>38.11</v>
      </c>
      <c r="X89" s="21">
        <v>0</v>
      </c>
    </row>
    <row r="90" spans="1:24" s="27" customFormat="1" x14ac:dyDescent="0.35">
      <c r="A90" s="26" t="s">
        <v>89</v>
      </c>
      <c r="B90" s="26"/>
      <c r="C90" s="26" t="s">
        <v>88</v>
      </c>
      <c r="D90" s="26" t="s">
        <v>10</v>
      </c>
      <c r="E90" s="26" t="s">
        <v>184</v>
      </c>
      <c r="F90" s="21">
        <v>24</v>
      </c>
      <c r="G90" s="21">
        <v>24</v>
      </c>
      <c r="H90" s="21">
        <f t="shared" si="8"/>
        <v>0</v>
      </c>
      <c r="I90" s="21">
        <f t="shared" si="9"/>
        <v>35.83</v>
      </c>
      <c r="J90" s="21">
        <v>12.11</v>
      </c>
      <c r="K90" s="21">
        <v>12.11</v>
      </c>
      <c r="L90" s="21">
        <v>12.11</v>
      </c>
      <c r="M90" s="21">
        <f t="shared" ref="M90" si="10">S90*105/100</f>
        <v>12.715499999999999</v>
      </c>
      <c r="N90" s="21">
        <v>0</v>
      </c>
      <c r="O90" s="21">
        <f t="shared" ref="O90" si="11">S90+23.72</f>
        <v>35.83</v>
      </c>
      <c r="P90" s="21">
        <v>0</v>
      </c>
      <c r="Q90" s="21">
        <v>0</v>
      </c>
      <c r="R90" s="21">
        <v>0</v>
      </c>
      <c r="S90" s="21">
        <v>12.11</v>
      </c>
      <c r="T90" s="21">
        <v>0</v>
      </c>
      <c r="U90" s="21">
        <v>0</v>
      </c>
      <c r="V90" s="21">
        <f t="shared" ref="V90" si="12">S90*102/100</f>
        <v>12.3522</v>
      </c>
      <c r="W90" s="21">
        <v>12.11</v>
      </c>
      <c r="X90" s="21">
        <v>0</v>
      </c>
    </row>
    <row r="91" spans="1:24" x14ac:dyDescent="0.35">
      <c r="A91" s="22" t="s">
        <v>307</v>
      </c>
      <c r="B91" s="22">
        <v>22</v>
      </c>
      <c r="C91" s="22" t="s">
        <v>307</v>
      </c>
      <c r="D91" s="22"/>
      <c r="E91" s="22" t="s">
        <v>328</v>
      </c>
      <c r="F91" s="21">
        <v>475.74</v>
      </c>
      <c r="G91" s="21">
        <v>475.74</v>
      </c>
      <c r="H91" s="21">
        <f t="shared" si="8"/>
        <v>0</v>
      </c>
      <c r="I91" s="21">
        <f t="shared" si="9"/>
        <v>575.44200000000001</v>
      </c>
      <c r="J91" s="21">
        <v>0</v>
      </c>
      <c r="K91" s="21">
        <v>0</v>
      </c>
      <c r="L91" s="21">
        <v>0</v>
      </c>
      <c r="M91" s="21">
        <f>T91*105/100</f>
        <v>575.44200000000001</v>
      </c>
      <c r="N91" s="24">
        <v>548.04</v>
      </c>
      <c r="O91" s="21">
        <v>0</v>
      </c>
      <c r="P91" s="21">
        <v>0</v>
      </c>
      <c r="Q91" s="21">
        <v>0</v>
      </c>
      <c r="R91" s="24">
        <v>548.04</v>
      </c>
      <c r="S91" s="21">
        <v>0</v>
      </c>
      <c r="T91" s="24">
        <v>548.04</v>
      </c>
      <c r="U91" s="21">
        <v>0</v>
      </c>
      <c r="V91" s="21">
        <f>R91*102/100</f>
        <v>559.00079999999991</v>
      </c>
      <c r="W91" s="24">
        <v>548.04</v>
      </c>
      <c r="X91" s="21">
        <v>445</v>
      </c>
    </row>
    <row r="92" spans="1:24" x14ac:dyDescent="0.35">
      <c r="A92" s="22" t="s">
        <v>308</v>
      </c>
      <c r="B92" s="22">
        <v>22</v>
      </c>
      <c r="C92" s="22" t="s">
        <v>308</v>
      </c>
      <c r="D92" s="22"/>
      <c r="E92" s="22" t="s">
        <v>434</v>
      </c>
      <c r="F92" s="21">
        <v>475.74</v>
      </c>
      <c r="G92" s="21">
        <v>475.74</v>
      </c>
      <c r="H92" s="21">
        <f t="shared" si="8"/>
        <v>0</v>
      </c>
      <c r="I92" s="21">
        <f t="shared" si="9"/>
        <v>545.92649999999992</v>
      </c>
      <c r="J92" s="21">
        <v>0</v>
      </c>
      <c r="K92" s="21">
        <v>0</v>
      </c>
      <c r="L92" s="21">
        <v>0</v>
      </c>
      <c r="M92" s="21">
        <f t="shared" ref="M92:M155" si="13">T92*105/100</f>
        <v>545.92649999999992</v>
      </c>
      <c r="N92" s="24">
        <v>519.92999999999995</v>
      </c>
      <c r="O92" s="21">
        <v>0</v>
      </c>
      <c r="P92" s="21">
        <v>0</v>
      </c>
      <c r="Q92" s="21">
        <v>0</v>
      </c>
      <c r="R92" s="24">
        <v>519.92999999999995</v>
      </c>
      <c r="S92" s="21">
        <v>0</v>
      </c>
      <c r="T92" s="24">
        <v>519.92999999999995</v>
      </c>
      <c r="U92" s="21">
        <v>0</v>
      </c>
      <c r="V92" s="21">
        <f t="shared" ref="V92:V155" si="14">R92*102/100</f>
        <v>530.32859999999994</v>
      </c>
      <c r="W92" s="24">
        <v>519.92999999999995</v>
      </c>
      <c r="X92" s="21">
        <v>445</v>
      </c>
    </row>
    <row r="93" spans="1:24" x14ac:dyDescent="0.35">
      <c r="A93" s="22" t="s">
        <v>309</v>
      </c>
      <c r="B93" s="22">
        <v>22</v>
      </c>
      <c r="C93" s="22" t="s">
        <v>309</v>
      </c>
      <c r="D93" s="22"/>
      <c r="E93" s="22" t="s">
        <v>435</v>
      </c>
      <c r="F93" s="21">
        <v>475.74</v>
      </c>
      <c r="G93" s="21">
        <v>475.74</v>
      </c>
      <c r="H93" s="21">
        <f t="shared" si="8"/>
        <v>0</v>
      </c>
      <c r="I93" s="21">
        <f t="shared" si="9"/>
        <v>511.90649999999994</v>
      </c>
      <c r="J93" s="21">
        <v>0</v>
      </c>
      <c r="K93" s="21">
        <v>0</v>
      </c>
      <c r="L93" s="21">
        <v>0</v>
      </c>
      <c r="M93" s="21">
        <f t="shared" si="13"/>
        <v>511.90649999999994</v>
      </c>
      <c r="N93" s="24">
        <v>487.53</v>
      </c>
      <c r="O93" s="21">
        <v>0</v>
      </c>
      <c r="P93" s="21">
        <v>0</v>
      </c>
      <c r="Q93" s="21">
        <v>0</v>
      </c>
      <c r="R93" s="24">
        <v>487.53</v>
      </c>
      <c r="S93" s="21">
        <v>0</v>
      </c>
      <c r="T93" s="24">
        <v>487.53</v>
      </c>
      <c r="U93" s="21">
        <v>0</v>
      </c>
      <c r="V93" s="21">
        <f t="shared" si="14"/>
        <v>497.28059999999999</v>
      </c>
      <c r="W93" s="24">
        <v>487.53</v>
      </c>
      <c r="X93" s="21">
        <v>445</v>
      </c>
    </row>
    <row r="94" spans="1:24" x14ac:dyDescent="0.35">
      <c r="A94" s="22" t="s">
        <v>310</v>
      </c>
      <c r="B94" s="22">
        <v>22</v>
      </c>
      <c r="C94" s="22" t="s">
        <v>310</v>
      </c>
      <c r="D94" s="22"/>
      <c r="E94" s="22" t="s">
        <v>347</v>
      </c>
      <c r="F94" s="21">
        <v>475.74</v>
      </c>
      <c r="G94" s="21">
        <v>475.74</v>
      </c>
      <c r="H94" s="21">
        <f t="shared" si="8"/>
        <v>0</v>
      </c>
      <c r="I94" s="21">
        <f t="shared" si="9"/>
        <v>491.25300000000004</v>
      </c>
      <c r="J94" s="21">
        <v>0</v>
      </c>
      <c r="K94" s="21">
        <v>0</v>
      </c>
      <c r="L94" s="21">
        <v>0</v>
      </c>
      <c r="M94" s="21">
        <f t="shared" si="13"/>
        <v>491.25300000000004</v>
      </c>
      <c r="N94" s="24">
        <v>467.86</v>
      </c>
      <c r="O94" s="21">
        <v>0</v>
      </c>
      <c r="P94" s="21">
        <v>0</v>
      </c>
      <c r="Q94" s="21">
        <v>0</v>
      </c>
      <c r="R94" s="24">
        <v>467.86</v>
      </c>
      <c r="S94" s="21">
        <v>0</v>
      </c>
      <c r="T94" s="24">
        <v>467.86</v>
      </c>
      <c r="U94" s="21">
        <v>0</v>
      </c>
      <c r="V94" s="21">
        <f t="shared" si="14"/>
        <v>477.21719999999999</v>
      </c>
      <c r="W94" s="24">
        <v>467.86</v>
      </c>
      <c r="X94" s="21">
        <v>445</v>
      </c>
    </row>
    <row r="95" spans="1:24" x14ac:dyDescent="0.35">
      <c r="A95" s="22" t="s">
        <v>311</v>
      </c>
      <c r="B95" s="22">
        <v>22</v>
      </c>
      <c r="C95" s="22" t="s">
        <v>311</v>
      </c>
      <c r="D95" s="22"/>
      <c r="E95" s="22" t="s">
        <v>348</v>
      </c>
      <c r="F95" s="21">
        <v>475.74</v>
      </c>
      <c r="G95" s="21">
        <v>475.74</v>
      </c>
      <c r="H95" s="21">
        <f t="shared" si="8"/>
        <v>0</v>
      </c>
      <c r="I95" s="21">
        <f t="shared" si="9"/>
        <v>773.12549999999987</v>
      </c>
      <c r="J95" s="21">
        <v>0</v>
      </c>
      <c r="K95" s="21">
        <v>0</v>
      </c>
      <c r="L95" s="21">
        <v>0</v>
      </c>
      <c r="M95" s="21">
        <f t="shared" si="13"/>
        <v>773.12549999999987</v>
      </c>
      <c r="N95" s="24">
        <v>736.31</v>
      </c>
      <c r="O95" s="21">
        <v>0</v>
      </c>
      <c r="P95" s="21">
        <v>0</v>
      </c>
      <c r="Q95" s="21">
        <v>0</v>
      </c>
      <c r="R95" s="24">
        <v>736.31</v>
      </c>
      <c r="S95" s="21">
        <v>0</v>
      </c>
      <c r="T95" s="24">
        <v>736.31</v>
      </c>
      <c r="U95" s="21">
        <v>0</v>
      </c>
      <c r="V95" s="21">
        <f t="shared" si="14"/>
        <v>751.03620000000001</v>
      </c>
      <c r="W95" s="24">
        <v>736.31</v>
      </c>
      <c r="X95" s="21">
        <v>445</v>
      </c>
    </row>
    <row r="96" spans="1:24" x14ac:dyDescent="0.35">
      <c r="A96" s="22" t="s">
        <v>312</v>
      </c>
      <c r="B96" s="22">
        <v>22</v>
      </c>
      <c r="C96" s="22" t="s">
        <v>312</v>
      </c>
      <c r="D96" s="22"/>
      <c r="E96" s="22" t="s">
        <v>349</v>
      </c>
      <c r="F96" s="21">
        <v>475.74</v>
      </c>
      <c r="G96" s="21">
        <v>475.74</v>
      </c>
      <c r="H96" s="21">
        <f t="shared" si="8"/>
        <v>0</v>
      </c>
      <c r="I96" s="21">
        <f t="shared" si="9"/>
        <v>551.38650000000007</v>
      </c>
      <c r="J96" s="21">
        <v>0</v>
      </c>
      <c r="K96" s="21">
        <v>0</v>
      </c>
      <c r="L96" s="21">
        <v>0</v>
      </c>
      <c r="M96" s="21">
        <f t="shared" si="13"/>
        <v>551.38650000000007</v>
      </c>
      <c r="N96" s="24">
        <v>525.13</v>
      </c>
      <c r="O96" s="21">
        <v>0</v>
      </c>
      <c r="P96" s="21">
        <v>0</v>
      </c>
      <c r="Q96" s="21">
        <v>0</v>
      </c>
      <c r="R96" s="24">
        <v>525.13</v>
      </c>
      <c r="S96" s="21">
        <v>0</v>
      </c>
      <c r="T96" s="24">
        <v>525.13</v>
      </c>
      <c r="U96" s="21">
        <v>0</v>
      </c>
      <c r="V96" s="21">
        <f t="shared" si="14"/>
        <v>535.63260000000002</v>
      </c>
      <c r="W96" s="24">
        <v>525.13</v>
      </c>
      <c r="X96" s="21">
        <v>445</v>
      </c>
    </row>
    <row r="97" spans="1:24" x14ac:dyDescent="0.35">
      <c r="A97" s="22" t="s">
        <v>313</v>
      </c>
      <c r="B97" s="22">
        <v>22</v>
      </c>
      <c r="C97" s="22" t="s">
        <v>313</v>
      </c>
      <c r="D97" s="22"/>
      <c r="E97" s="22" t="s">
        <v>350</v>
      </c>
      <c r="F97" s="21">
        <v>475.74</v>
      </c>
      <c r="G97" s="21">
        <v>475.74</v>
      </c>
      <c r="H97" s="21">
        <f t="shared" si="8"/>
        <v>0</v>
      </c>
      <c r="I97" s="21">
        <f t="shared" si="9"/>
        <v>560.53200000000004</v>
      </c>
      <c r="J97" s="21">
        <v>0</v>
      </c>
      <c r="K97" s="21">
        <v>0</v>
      </c>
      <c r="L97" s="21">
        <v>0</v>
      </c>
      <c r="M97" s="21">
        <f t="shared" si="13"/>
        <v>560.53200000000004</v>
      </c>
      <c r="N97" s="24">
        <v>533.84</v>
      </c>
      <c r="O97" s="21">
        <v>0</v>
      </c>
      <c r="P97" s="21">
        <v>0</v>
      </c>
      <c r="Q97" s="21">
        <v>0</v>
      </c>
      <c r="R97" s="24">
        <v>533.84</v>
      </c>
      <c r="S97" s="21">
        <v>0</v>
      </c>
      <c r="T97" s="24">
        <v>533.84</v>
      </c>
      <c r="U97" s="21">
        <v>0</v>
      </c>
      <c r="V97" s="21">
        <f t="shared" si="14"/>
        <v>544.51679999999999</v>
      </c>
      <c r="W97" s="24">
        <v>533.84</v>
      </c>
      <c r="X97" s="21">
        <v>445</v>
      </c>
    </row>
    <row r="98" spans="1:24" x14ac:dyDescent="0.35">
      <c r="A98" s="22" t="s">
        <v>314</v>
      </c>
      <c r="B98" s="22">
        <v>22</v>
      </c>
      <c r="C98" s="22" t="s">
        <v>314</v>
      </c>
      <c r="D98" s="22"/>
      <c r="E98" s="22" t="s">
        <v>351</v>
      </c>
      <c r="F98" s="21">
        <v>475.74</v>
      </c>
      <c r="G98" s="21">
        <v>475.74</v>
      </c>
      <c r="H98" s="21">
        <f t="shared" si="8"/>
        <v>0</v>
      </c>
      <c r="I98" s="21">
        <f t="shared" si="9"/>
        <v>812.21699999999998</v>
      </c>
      <c r="J98" s="21">
        <v>0</v>
      </c>
      <c r="K98" s="21">
        <v>0</v>
      </c>
      <c r="L98" s="21">
        <v>0</v>
      </c>
      <c r="M98" s="21">
        <f t="shared" si="13"/>
        <v>812.21699999999998</v>
      </c>
      <c r="N98" s="24">
        <v>773.54</v>
      </c>
      <c r="O98" s="21">
        <v>0</v>
      </c>
      <c r="P98" s="21">
        <v>0</v>
      </c>
      <c r="Q98" s="21">
        <v>0</v>
      </c>
      <c r="R98" s="24">
        <v>773.54</v>
      </c>
      <c r="S98" s="21">
        <v>0</v>
      </c>
      <c r="T98" s="24">
        <v>773.54</v>
      </c>
      <c r="U98" s="21">
        <v>0</v>
      </c>
      <c r="V98" s="21">
        <f t="shared" si="14"/>
        <v>789.01080000000002</v>
      </c>
      <c r="W98" s="24">
        <v>773.54</v>
      </c>
      <c r="X98" s="21">
        <v>445</v>
      </c>
    </row>
    <row r="99" spans="1:24" x14ac:dyDescent="0.35">
      <c r="A99" s="22" t="s">
        <v>315</v>
      </c>
      <c r="B99" s="22">
        <v>22</v>
      </c>
      <c r="C99" s="22" t="s">
        <v>315</v>
      </c>
      <c r="D99" s="22"/>
      <c r="E99" s="22" t="s">
        <v>352</v>
      </c>
      <c r="F99" s="21">
        <v>475.74</v>
      </c>
      <c r="G99" s="21">
        <v>475.74</v>
      </c>
      <c r="H99" s="21">
        <f t="shared" si="8"/>
        <v>0</v>
      </c>
      <c r="I99" s="21">
        <f t="shared" si="9"/>
        <v>564.59550000000002</v>
      </c>
      <c r="J99" s="21">
        <v>0</v>
      </c>
      <c r="K99" s="21">
        <v>0</v>
      </c>
      <c r="L99" s="21">
        <v>0</v>
      </c>
      <c r="M99" s="21">
        <f t="shared" si="13"/>
        <v>564.59550000000002</v>
      </c>
      <c r="N99" s="24">
        <v>537.71</v>
      </c>
      <c r="O99" s="21">
        <v>0</v>
      </c>
      <c r="P99" s="21">
        <v>0</v>
      </c>
      <c r="Q99" s="21">
        <v>0</v>
      </c>
      <c r="R99" s="24">
        <v>537.71</v>
      </c>
      <c r="S99" s="21">
        <v>0</v>
      </c>
      <c r="T99" s="24">
        <v>537.71</v>
      </c>
      <c r="U99" s="21">
        <v>0</v>
      </c>
      <c r="V99" s="21">
        <f t="shared" si="14"/>
        <v>548.46420000000001</v>
      </c>
      <c r="W99" s="24">
        <v>537.71</v>
      </c>
      <c r="X99" s="21">
        <v>445</v>
      </c>
    </row>
    <row r="100" spans="1:24" x14ac:dyDescent="0.35">
      <c r="A100" s="22" t="s">
        <v>316</v>
      </c>
      <c r="B100" s="22">
        <v>22</v>
      </c>
      <c r="C100" s="22" t="s">
        <v>316</v>
      </c>
      <c r="D100" s="22"/>
      <c r="E100" s="22" t="s">
        <v>353</v>
      </c>
      <c r="F100" s="21">
        <v>475.74</v>
      </c>
      <c r="G100" s="21">
        <v>475.74</v>
      </c>
      <c r="H100" s="21">
        <f t="shared" si="8"/>
        <v>0</v>
      </c>
      <c r="I100" s="21">
        <f t="shared" si="9"/>
        <v>587.601</v>
      </c>
      <c r="J100" s="21">
        <v>0</v>
      </c>
      <c r="K100" s="21">
        <v>0</v>
      </c>
      <c r="L100" s="21">
        <v>0</v>
      </c>
      <c r="M100" s="21">
        <f t="shared" si="13"/>
        <v>587.601</v>
      </c>
      <c r="N100" s="24">
        <v>559.62</v>
      </c>
      <c r="O100" s="21">
        <v>0</v>
      </c>
      <c r="P100" s="21">
        <v>0</v>
      </c>
      <c r="Q100" s="21">
        <v>0</v>
      </c>
      <c r="R100" s="24">
        <v>559.62</v>
      </c>
      <c r="S100" s="21">
        <v>0</v>
      </c>
      <c r="T100" s="24">
        <v>559.62</v>
      </c>
      <c r="U100" s="21">
        <v>0</v>
      </c>
      <c r="V100" s="21">
        <f t="shared" si="14"/>
        <v>570.81240000000003</v>
      </c>
      <c r="W100" s="24">
        <v>559.62</v>
      </c>
      <c r="X100" s="21">
        <v>445</v>
      </c>
    </row>
    <row r="101" spans="1:24" x14ac:dyDescent="0.35">
      <c r="A101" s="22" t="s">
        <v>317</v>
      </c>
      <c r="B101" s="22">
        <v>22</v>
      </c>
      <c r="C101" s="22" t="s">
        <v>317</v>
      </c>
      <c r="D101" s="22"/>
      <c r="E101" s="22" t="s">
        <v>354</v>
      </c>
      <c r="F101" s="21">
        <v>475.74</v>
      </c>
      <c r="G101" s="21">
        <v>475.74</v>
      </c>
      <c r="H101" s="21">
        <f t="shared" si="8"/>
        <v>0</v>
      </c>
      <c r="I101" s="21">
        <f t="shared" si="9"/>
        <v>522.30150000000003</v>
      </c>
      <c r="J101" s="21">
        <v>0</v>
      </c>
      <c r="K101" s="21">
        <v>0</v>
      </c>
      <c r="L101" s="21">
        <v>0</v>
      </c>
      <c r="M101" s="21">
        <f t="shared" si="13"/>
        <v>522.30150000000003</v>
      </c>
      <c r="N101" s="24">
        <v>497.43</v>
      </c>
      <c r="O101" s="21">
        <v>0</v>
      </c>
      <c r="P101" s="21">
        <v>0</v>
      </c>
      <c r="Q101" s="21">
        <v>0</v>
      </c>
      <c r="R101" s="24">
        <v>497.43</v>
      </c>
      <c r="S101" s="21">
        <v>0</v>
      </c>
      <c r="T101" s="24">
        <v>497.43</v>
      </c>
      <c r="U101" s="21">
        <v>0</v>
      </c>
      <c r="V101" s="21">
        <f t="shared" si="14"/>
        <v>507.37860000000001</v>
      </c>
      <c r="W101" s="24">
        <v>497.43</v>
      </c>
      <c r="X101" s="21">
        <v>445</v>
      </c>
    </row>
    <row r="102" spans="1:24" x14ac:dyDescent="0.35">
      <c r="A102" s="22" t="s">
        <v>318</v>
      </c>
      <c r="B102" s="22">
        <v>22</v>
      </c>
      <c r="C102" s="22" t="s">
        <v>318</v>
      </c>
      <c r="D102" s="22"/>
      <c r="E102" s="22" t="s">
        <v>355</v>
      </c>
      <c r="F102" s="21">
        <v>475.74</v>
      </c>
      <c r="G102" s="21">
        <v>475.74</v>
      </c>
      <c r="H102" s="21">
        <f t="shared" si="8"/>
        <v>0</v>
      </c>
      <c r="I102" s="21">
        <f t="shared" si="9"/>
        <v>578.74950000000001</v>
      </c>
      <c r="J102" s="21">
        <v>0</v>
      </c>
      <c r="K102" s="21">
        <v>0</v>
      </c>
      <c r="L102" s="21">
        <v>0</v>
      </c>
      <c r="M102" s="21">
        <f t="shared" si="13"/>
        <v>578.74950000000001</v>
      </c>
      <c r="N102" s="24">
        <v>551.19000000000005</v>
      </c>
      <c r="O102" s="21">
        <v>0</v>
      </c>
      <c r="P102" s="21">
        <v>0</v>
      </c>
      <c r="Q102" s="21">
        <v>0</v>
      </c>
      <c r="R102" s="24">
        <v>551.19000000000005</v>
      </c>
      <c r="S102" s="21">
        <v>0</v>
      </c>
      <c r="T102" s="24">
        <v>551.19000000000005</v>
      </c>
      <c r="U102" s="21">
        <v>0</v>
      </c>
      <c r="V102" s="21">
        <f t="shared" si="14"/>
        <v>562.21379999999999</v>
      </c>
      <c r="W102" s="24">
        <v>551.19000000000005</v>
      </c>
      <c r="X102" s="21">
        <v>445</v>
      </c>
    </row>
    <row r="103" spans="1:24" x14ac:dyDescent="0.35">
      <c r="A103" s="22" t="s">
        <v>319</v>
      </c>
      <c r="B103" s="22">
        <v>22</v>
      </c>
      <c r="C103" s="22" t="s">
        <v>319</v>
      </c>
      <c r="D103" s="22"/>
      <c r="E103" s="22" t="s">
        <v>356</v>
      </c>
      <c r="F103" s="21">
        <v>475.74</v>
      </c>
      <c r="G103" s="21">
        <v>475.74</v>
      </c>
      <c r="H103" s="21">
        <f t="shared" si="8"/>
        <v>0</v>
      </c>
      <c r="I103" s="21">
        <f t="shared" si="9"/>
        <v>540.90750000000003</v>
      </c>
      <c r="J103" s="21">
        <v>0</v>
      </c>
      <c r="K103" s="21">
        <v>0</v>
      </c>
      <c r="L103" s="21">
        <v>0</v>
      </c>
      <c r="M103" s="21">
        <f t="shared" si="13"/>
        <v>540.90750000000003</v>
      </c>
      <c r="N103" s="24">
        <v>515.15</v>
      </c>
      <c r="O103" s="21">
        <v>0</v>
      </c>
      <c r="P103" s="21">
        <v>0</v>
      </c>
      <c r="Q103" s="21">
        <v>0</v>
      </c>
      <c r="R103" s="24">
        <v>515.15</v>
      </c>
      <c r="S103" s="21">
        <v>0</v>
      </c>
      <c r="T103" s="24">
        <v>515.15</v>
      </c>
      <c r="U103" s="21">
        <v>0</v>
      </c>
      <c r="V103" s="21">
        <f t="shared" si="14"/>
        <v>525.45299999999997</v>
      </c>
      <c r="W103" s="24">
        <v>515.15</v>
      </c>
      <c r="X103" s="21">
        <v>445</v>
      </c>
    </row>
    <row r="104" spans="1:24" x14ac:dyDescent="0.35">
      <c r="A104" s="22" t="s">
        <v>320</v>
      </c>
      <c r="B104" s="22">
        <v>22</v>
      </c>
      <c r="C104" s="22" t="s">
        <v>320</v>
      </c>
      <c r="D104" s="22"/>
      <c r="E104" s="22" t="s">
        <v>357</v>
      </c>
      <c r="F104" s="21">
        <v>475.74</v>
      </c>
      <c r="G104" s="21">
        <v>475.74</v>
      </c>
      <c r="H104" s="21">
        <f t="shared" si="8"/>
        <v>0</v>
      </c>
      <c r="I104" s="21">
        <f t="shared" si="9"/>
        <v>495.63149999999996</v>
      </c>
      <c r="J104" s="21">
        <v>0</v>
      </c>
      <c r="K104" s="21">
        <v>0</v>
      </c>
      <c r="L104" s="21">
        <v>0</v>
      </c>
      <c r="M104" s="21">
        <f t="shared" si="13"/>
        <v>495.63149999999996</v>
      </c>
      <c r="N104" s="24">
        <v>472.03</v>
      </c>
      <c r="O104" s="21">
        <v>0</v>
      </c>
      <c r="P104" s="21">
        <v>0</v>
      </c>
      <c r="Q104" s="21">
        <v>0</v>
      </c>
      <c r="R104" s="24">
        <v>472.03</v>
      </c>
      <c r="S104" s="21">
        <v>0</v>
      </c>
      <c r="T104" s="24">
        <v>472.03</v>
      </c>
      <c r="U104" s="21">
        <v>0</v>
      </c>
      <c r="V104" s="21">
        <f t="shared" si="14"/>
        <v>481.47059999999999</v>
      </c>
      <c r="W104" s="24">
        <v>472.03</v>
      </c>
      <c r="X104" s="21">
        <v>445</v>
      </c>
    </row>
    <row r="105" spans="1:24" x14ac:dyDescent="0.35">
      <c r="A105" s="22" t="s">
        <v>321</v>
      </c>
      <c r="B105" s="22">
        <v>22</v>
      </c>
      <c r="C105" s="22" t="s">
        <v>321</v>
      </c>
      <c r="D105" s="22"/>
      <c r="E105" s="22" t="s">
        <v>358</v>
      </c>
      <c r="F105" s="21">
        <v>475.74</v>
      </c>
      <c r="G105" s="21">
        <v>475.74</v>
      </c>
      <c r="H105" s="21">
        <f t="shared" si="8"/>
        <v>0</v>
      </c>
      <c r="I105" s="21">
        <f t="shared" si="9"/>
        <v>492.786</v>
      </c>
      <c r="J105" s="21">
        <v>0</v>
      </c>
      <c r="K105" s="21">
        <v>0</v>
      </c>
      <c r="L105" s="21">
        <v>0</v>
      </c>
      <c r="M105" s="21">
        <f t="shared" si="13"/>
        <v>492.786</v>
      </c>
      <c r="N105" s="24">
        <v>469.32</v>
      </c>
      <c r="O105" s="21">
        <v>0</v>
      </c>
      <c r="P105" s="21">
        <v>0</v>
      </c>
      <c r="Q105" s="21">
        <v>0</v>
      </c>
      <c r="R105" s="24">
        <v>469.32</v>
      </c>
      <c r="S105" s="21">
        <v>0</v>
      </c>
      <c r="T105" s="24">
        <v>469.32</v>
      </c>
      <c r="U105" s="21">
        <v>0</v>
      </c>
      <c r="V105" s="21">
        <f t="shared" si="14"/>
        <v>478.70639999999997</v>
      </c>
      <c r="W105" s="24">
        <v>469.32</v>
      </c>
      <c r="X105" s="21">
        <v>445</v>
      </c>
    </row>
    <row r="106" spans="1:24" x14ac:dyDescent="0.35">
      <c r="A106" s="22" t="s">
        <v>322</v>
      </c>
      <c r="B106" s="22">
        <v>22</v>
      </c>
      <c r="C106" s="22" t="s">
        <v>322</v>
      </c>
      <c r="D106" s="22"/>
      <c r="E106" s="22" t="s">
        <v>359</v>
      </c>
      <c r="F106" s="21">
        <v>475.74</v>
      </c>
      <c r="G106" s="21">
        <v>475.74</v>
      </c>
      <c r="H106" s="21">
        <f t="shared" si="8"/>
        <v>0</v>
      </c>
      <c r="I106" s="21">
        <f t="shared" si="9"/>
        <v>474.97800000000001</v>
      </c>
      <c r="J106" s="21">
        <v>0</v>
      </c>
      <c r="K106" s="21">
        <v>0</v>
      </c>
      <c r="L106" s="21">
        <v>0</v>
      </c>
      <c r="M106" s="21">
        <f t="shared" si="13"/>
        <v>474.97800000000001</v>
      </c>
      <c r="N106" s="24">
        <v>452.36</v>
      </c>
      <c r="O106" s="21">
        <v>0</v>
      </c>
      <c r="P106" s="21">
        <v>0</v>
      </c>
      <c r="Q106" s="21">
        <v>0</v>
      </c>
      <c r="R106" s="24">
        <v>452.36</v>
      </c>
      <c r="S106" s="21">
        <v>0</v>
      </c>
      <c r="T106" s="24">
        <v>452.36</v>
      </c>
      <c r="U106" s="21">
        <v>0</v>
      </c>
      <c r="V106" s="21">
        <f t="shared" si="14"/>
        <v>461.40719999999999</v>
      </c>
      <c r="W106" s="24">
        <v>452.36</v>
      </c>
      <c r="X106" s="21">
        <v>445</v>
      </c>
    </row>
    <row r="107" spans="1:24" x14ac:dyDescent="0.35">
      <c r="A107" s="22" t="s">
        <v>323</v>
      </c>
      <c r="B107" s="22">
        <v>22</v>
      </c>
      <c r="C107" s="22" t="s">
        <v>323</v>
      </c>
      <c r="D107" s="22"/>
      <c r="E107" s="22" t="s">
        <v>360</v>
      </c>
      <c r="F107" s="21">
        <v>475.74</v>
      </c>
      <c r="G107" s="21">
        <v>475.74</v>
      </c>
      <c r="H107" s="21">
        <f t="shared" si="8"/>
        <v>0</v>
      </c>
      <c r="I107" s="21">
        <f t="shared" si="9"/>
        <v>738.28649999999993</v>
      </c>
      <c r="J107" s="21">
        <v>0</v>
      </c>
      <c r="K107" s="21">
        <v>0</v>
      </c>
      <c r="L107" s="21">
        <v>0</v>
      </c>
      <c r="M107" s="21">
        <f t="shared" si="13"/>
        <v>738.28649999999993</v>
      </c>
      <c r="N107" s="24">
        <v>703.13</v>
      </c>
      <c r="O107" s="21">
        <v>0</v>
      </c>
      <c r="P107" s="21">
        <v>0</v>
      </c>
      <c r="Q107" s="21">
        <v>0</v>
      </c>
      <c r="R107" s="24">
        <v>703.13</v>
      </c>
      <c r="S107" s="21">
        <v>0</v>
      </c>
      <c r="T107" s="24">
        <v>703.13</v>
      </c>
      <c r="U107" s="21">
        <v>0</v>
      </c>
      <c r="V107" s="21">
        <f t="shared" si="14"/>
        <v>717.19259999999997</v>
      </c>
      <c r="W107" s="24">
        <v>703.13</v>
      </c>
      <c r="X107" s="21">
        <v>445</v>
      </c>
    </row>
    <row r="108" spans="1:24" x14ac:dyDescent="0.35">
      <c r="A108" s="22" t="s">
        <v>324</v>
      </c>
      <c r="B108" s="22">
        <v>22</v>
      </c>
      <c r="C108" s="22" t="s">
        <v>324</v>
      </c>
      <c r="D108" s="22"/>
      <c r="E108" s="22" t="s">
        <v>361</v>
      </c>
      <c r="F108" s="21">
        <v>475.74</v>
      </c>
      <c r="G108" s="21">
        <v>475.74</v>
      </c>
      <c r="H108" s="21">
        <f t="shared" si="8"/>
        <v>0</v>
      </c>
      <c r="I108" s="21">
        <f t="shared" si="9"/>
        <v>515.39250000000004</v>
      </c>
      <c r="J108" s="21">
        <v>0</v>
      </c>
      <c r="K108" s="21">
        <v>0</v>
      </c>
      <c r="L108" s="21">
        <v>0</v>
      </c>
      <c r="M108" s="21">
        <f t="shared" si="13"/>
        <v>515.39250000000004</v>
      </c>
      <c r="N108" s="24">
        <v>490.85</v>
      </c>
      <c r="O108" s="21">
        <v>0</v>
      </c>
      <c r="P108" s="21">
        <v>0</v>
      </c>
      <c r="Q108" s="21">
        <v>0</v>
      </c>
      <c r="R108" s="24">
        <v>490.85</v>
      </c>
      <c r="S108" s="21">
        <v>0</v>
      </c>
      <c r="T108" s="24">
        <v>490.85</v>
      </c>
      <c r="U108" s="21">
        <v>0</v>
      </c>
      <c r="V108" s="21">
        <f t="shared" si="14"/>
        <v>500.66700000000003</v>
      </c>
      <c r="W108" s="24">
        <v>490.85</v>
      </c>
      <c r="X108" s="21">
        <v>445</v>
      </c>
    </row>
    <row r="109" spans="1:24" x14ac:dyDescent="0.35">
      <c r="A109" s="22" t="s">
        <v>325</v>
      </c>
      <c r="B109" s="22">
        <v>22</v>
      </c>
      <c r="C109" s="22" t="s">
        <v>325</v>
      </c>
      <c r="D109" s="22"/>
      <c r="E109" s="22" t="s">
        <v>362</v>
      </c>
      <c r="F109" s="21">
        <v>475.74</v>
      </c>
      <c r="G109" s="21">
        <v>475.74</v>
      </c>
      <c r="H109" s="21">
        <f t="shared" si="8"/>
        <v>0</v>
      </c>
      <c r="I109" s="21">
        <f t="shared" si="9"/>
        <v>578.28750000000002</v>
      </c>
      <c r="J109" s="21">
        <v>0</v>
      </c>
      <c r="K109" s="21">
        <v>0</v>
      </c>
      <c r="L109" s="21">
        <v>0</v>
      </c>
      <c r="M109" s="21">
        <f t="shared" si="13"/>
        <v>578.28750000000002</v>
      </c>
      <c r="N109" s="24">
        <v>550.75</v>
      </c>
      <c r="O109" s="21">
        <v>0</v>
      </c>
      <c r="P109" s="21">
        <v>0</v>
      </c>
      <c r="Q109" s="21">
        <v>0</v>
      </c>
      <c r="R109" s="24">
        <v>550.75</v>
      </c>
      <c r="S109" s="21">
        <v>0</v>
      </c>
      <c r="T109" s="24">
        <v>550.75</v>
      </c>
      <c r="U109" s="21">
        <v>0</v>
      </c>
      <c r="V109" s="21">
        <f t="shared" si="14"/>
        <v>561.76499999999999</v>
      </c>
      <c r="W109" s="24">
        <v>550.75</v>
      </c>
      <c r="X109" s="21">
        <v>445</v>
      </c>
    </row>
    <row r="110" spans="1:24" x14ac:dyDescent="0.35">
      <c r="A110" s="22" t="s">
        <v>326</v>
      </c>
      <c r="B110" s="22">
        <v>22</v>
      </c>
      <c r="C110" s="22" t="s">
        <v>326</v>
      </c>
      <c r="D110" s="22"/>
      <c r="E110" s="22" t="s">
        <v>363</v>
      </c>
      <c r="F110" s="21">
        <v>475.74</v>
      </c>
      <c r="G110" s="21">
        <v>475.74</v>
      </c>
      <c r="H110" s="21">
        <f t="shared" si="8"/>
        <v>0</v>
      </c>
      <c r="I110" s="21">
        <f t="shared" si="9"/>
        <v>533.20050000000003</v>
      </c>
      <c r="J110" s="21">
        <v>0</v>
      </c>
      <c r="K110" s="21">
        <v>0</v>
      </c>
      <c r="L110" s="21">
        <v>0</v>
      </c>
      <c r="M110" s="21">
        <f t="shared" si="13"/>
        <v>533.20050000000003</v>
      </c>
      <c r="N110" s="24">
        <v>507.81</v>
      </c>
      <c r="O110" s="21">
        <v>0</v>
      </c>
      <c r="P110" s="21">
        <v>0</v>
      </c>
      <c r="Q110" s="21">
        <v>0</v>
      </c>
      <c r="R110" s="24">
        <v>507.81</v>
      </c>
      <c r="S110" s="21">
        <v>0</v>
      </c>
      <c r="T110" s="24">
        <v>507.81</v>
      </c>
      <c r="U110" s="21">
        <v>0</v>
      </c>
      <c r="V110" s="21">
        <f t="shared" si="14"/>
        <v>517.96620000000007</v>
      </c>
      <c r="W110" s="24">
        <v>507.81</v>
      </c>
      <c r="X110" s="21">
        <v>445</v>
      </c>
    </row>
    <row r="111" spans="1:24" x14ac:dyDescent="0.35">
      <c r="A111" s="28" t="s">
        <v>230</v>
      </c>
      <c r="B111" s="22">
        <v>22</v>
      </c>
      <c r="C111" s="28" t="s">
        <v>230</v>
      </c>
      <c r="D111" s="22"/>
      <c r="E111" s="22" t="s">
        <v>364</v>
      </c>
      <c r="F111" s="21">
        <v>475.74</v>
      </c>
      <c r="G111" s="21">
        <v>475.74</v>
      </c>
      <c r="H111" s="21">
        <f t="shared" si="8"/>
        <v>0</v>
      </c>
      <c r="I111" s="21">
        <f t="shared" si="9"/>
        <v>975.47099999999989</v>
      </c>
      <c r="J111" s="21">
        <v>0</v>
      </c>
      <c r="K111" s="21">
        <v>0</v>
      </c>
      <c r="L111" s="21">
        <v>0</v>
      </c>
      <c r="M111" s="21">
        <f t="shared" si="13"/>
        <v>975.47099999999989</v>
      </c>
      <c r="N111" s="24">
        <v>929.02</v>
      </c>
      <c r="O111" s="21">
        <v>0</v>
      </c>
      <c r="P111" s="21">
        <v>0</v>
      </c>
      <c r="Q111" s="21">
        <v>0</v>
      </c>
      <c r="R111" s="24">
        <v>929.02</v>
      </c>
      <c r="S111" s="21">
        <v>0</v>
      </c>
      <c r="T111" s="24">
        <v>929.02</v>
      </c>
      <c r="U111" s="21">
        <v>0</v>
      </c>
      <c r="V111" s="21">
        <f t="shared" si="14"/>
        <v>947.60039999999992</v>
      </c>
      <c r="W111" s="24">
        <v>929.02</v>
      </c>
      <c r="X111" s="21">
        <v>445</v>
      </c>
    </row>
    <row r="112" spans="1:24" x14ac:dyDescent="0.35">
      <c r="A112" s="28" t="s">
        <v>231</v>
      </c>
      <c r="B112" s="22">
        <v>22</v>
      </c>
      <c r="C112" s="28" t="s">
        <v>231</v>
      </c>
      <c r="D112" s="22"/>
      <c r="E112" s="22" t="s">
        <v>365</v>
      </c>
      <c r="F112" s="21">
        <v>475.74</v>
      </c>
      <c r="G112" s="21">
        <v>475.74</v>
      </c>
      <c r="H112" s="21">
        <f t="shared" si="8"/>
        <v>0</v>
      </c>
      <c r="I112" s="21">
        <f t="shared" si="9"/>
        <v>863.45699999999999</v>
      </c>
      <c r="J112" s="21">
        <v>0</v>
      </c>
      <c r="K112" s="21">
        <v>0</v>
      </c>
      <c r="L112" s="21">
        <v>0</v>
      </c>
      <c r="M112" s="21">
        <f t="shared" si="13"/>
        <v>863.45699999999999</v>
      </c>
      <c r="N112" s="24">
        <v>822.33999999999992</v>
      </c>
      <c r="O112" s="21">
        <v>0</v>
      </c>
      <c r="P112" s="21">
        <v>0</v>
      </c>
      <c r="Q112" s="21">
        <v>0</v>
      </c>
      <c r="R112" s="24">
        <v>822.33999999999992</v>
      </c>
      <c r="S112" s="21">
        <v>0</v>
      </c>
      <c r="T112" s="24">
        <v>822.33999999999992</v>
      </c>
      <c r="U112" s="21">
        <v>0</v>
      </c>
      <c r="V112" s="21">
        <f t="shared" si="14"/>
        <v>838.78679999999997</v>
      </c>
      <c r="W112" s="24">
        <v>822.33999999999992</v>
      </c>
      <c r="X112" s="21">
        <v>445</v>
      </c>
    </row>
    <row r="113" spans="1:24" x14ac:dyDescent="0.35">
      <c r="A113" s="28" t="s">
        <v>232</v>
      </c>
      <c r="B113" s="22">
        <v>22</v>
      </c>
      <c r="C113" s="28" t="s">
        <v>232</v>
      </c>
      <c r="D113" s="22"/>
      <c r="E113" s="22" t="s">
        <v>366</v>
      </c>
      <c r="F113" s="21">
        <v>475.74</v>
      </c>
      <c r="G113" s="21">
        <v>475.74</v>
      </c>
      <c r="H113" s="21">
        <f t="shared" si="8"/>
        <v>0</v>
      </c>
      <c r="I113" s="21">
        <f t="shared" si="9"/>
        <v>833.83649999999989</v>
      </c>
      <c r="J113" s="21">
        <v>0</v>
      </c>
      <c r="K113" s="21">
        <v>0</v>
      </c>
      <c r="L113" s="21">
        <v>0</v>
      </c>
      <c r="M113" s="21">
        <f t="shared" si="13"/>
        <v>833.83649999999989</v>
      </c>
      <c r="N113" s="24">
        <v>794.12999999999988</v>
      </c>
      <c r="O113" s="21">
        <v>0</v>
      </c>
      <c r="P113" s="21">
        <v>0</v>
      </c>
      <c r="Q113" s="21">
        <v>0</v>
      </c>
      <c r="R113" s="24">
        <v>794.12999999999988</v>
      </c>
      <c r="S113" s="21">
        <v>0</v>
      </c>
      <c r="T113" s="24">
        <v>794.12999999999988</v>
      </c>
      <c r="U113" s="21">
        <v>0</v>
      </c>
      <c r="V113" s="21">
        <f t="shared" si="14"/>
        <v>810.01259999999991</v>
      </c>
      <c r="W113" s="24">
        <v>794.12999999999988</v>
      </c>
      <c r="X113" s="21">
        <v>445</v>
      </c>
    </row>
    <row r="114" spans="1:24" x14ac:dyDescent="0.35">
      <c r="A114" s="28" t="s">
        <v>233</v>
      </c>
      <c r="B114" s="22">
        <v>22</v>
      </c>
      <c r="C114" s="28" t="s">
        <v>233</v>
      </c>
      <c r="D114" s="22"/>
      <c r="E114" s="22" t="s">
        <v>367</v>
      </c>
      <c r="F114" s="21">
        <v>475.74</v>
      </c>
      <c r="G114" s="21">
        <v>475.74</v>
      </c>
      <c r="H114" s="21">
        <f t="shared" si="8"/>
        <v>0</v>
      </c>
      <c r="I114" s="21">
        <f t="shared" si="9"/>
        <v>683.97000000000014</v>
      </c>
      <c r="J114" s="21">
        <v>0</v>
      </c>
      <c r="K114" s="21">
        <v>0</v>
      </c>
      <c r="L114" s="21">
        <v>0</v>
      </c>
      <c r="M114" s="21">
        <f t="shared" si="13"/>
        <v>683.97000000000014</v>
      </c>
      <c r="N114" s="24">
        <v>651.40000000000009</v>
      </c>
      <c r="O114" s="21">
        <v>0</v>
      </c>
      <c r="P114" s="21">
        <v>0</v>
      </c>
      <c r="Q114" s="21">
        <v>0</v>
      </c>
      <c r="R114" s="24">
        <v>651.40000000000009</v>
      </c>
      <c r="S114" s="21">
        <v>0</v>
      </c>
      <c r="T114" s="24">
        <v>651.40000000000009</v>
      </c>
      <c r="U114" s="21">
        <v>0</v>
      </c>
      <c r="V114" s="21">
        <f t="shared" si="14"/>
        <v>664.428</v>
      </c>
      <c r="W114" s="24">
        <v>651.40000000000009</v>
      </c>
      <c r="X114" s="21">
        <v>445</v>
      </c>
    </row>
    <row r="115" spans="1:24" x14ac:dyDescent="0.35">
      <c r="A115" s="28" t="s">
        <v>234</v>
      </c>
      <c r="B115" s="22">
        <v>22</v>
      </c>
      <c r="C115" s="28" t="s">
        <v>234</v>
      </c>
      <c r="D115" s="22"/>
      <c r="E115" s="22" t="s">
        <v>368</v>
      </c>
      <c r="F115" s="21">
        <v>475.74</v>
      </c>
      <c r="G115" s="21">
        <v>475.74</v>
      </c>
      <c r="H115" s="21">
        <f t="shared" si="8"/>
        <v>0</v>
      </c>
      <c r="I115" s="21">
        <f t="shared" si="9"/>
        <v>588.13650000000007</v>
      </c>
      <c r="J115" s="21">
        <v>0</v>
      </c>
      <c r="K115" s="21">
        <v>0</v>
      </c>
      <c r="L115" s="21">
        <v>0</v>
      </c>
      <c r="M115" s="21">
        <f t="shared" si="13"/>
        <v>588.13650000000007</v>
      </c>
      <c r="N115" s="24">
        <v>560.13</v>
      </c>
      <c r="O115" s="21">
        <v>0</v>
      </c>
      <c r="P115" s="21">
        <v>0</v>
      </c>
      <c r="Q115" s="21">
        <v>0</v>
      </c>
      <c r="R115" s="24">
        <v>560.13</v>
      </c>
      <c r="S115" s="21">
        <v>0</v>
      </c>
      <c r="T115" s="24">
        <v>560.13</v>
      </c>
      <c r="U115" s="21">
        <v>0</v>
      </c>
      <c r="V115" s="21">
        <f t="shared" si="14"/>
        <v>571.33260000000007</v>
      </c>
      <c r="W115" s="24">
        <v>560.13</v>
      </c>
      <c r="X115" s="21">
        <v>445</v>
      </c>
    </row>
    <row r="116" spans="1:24" x14ac:dyDescent="0.35">
      <c r="A116" s="28" t="s">
        <v>235</v>
      </c>
      <c r="B116" s="22">
        <v>22</v>
      </c>
      <c r="C116" s="28" t="s">
        <v>235</v>
      </c>
      <c r="D116" s="22"/>
      <c r="E116" s="22" t="s">
        <v>369</v>
      </c>
      <c r="F116" s="21">
        <v>475.74</v>
      </c>
      <c r="G116" s="21">
        <v>475.74</v>
      </c>
      <c r="H116" s="21">
        <f t="shared" si="8"/>
        <v>0</v>
      </c>
      <c r="I116" s="21">
        <f t="shared" si="9"/>
        <v>644.85750000000007</v>
      </c>
      <c r="J116" s="21">
        <v>0</v>
      </c>
      <c r="K116" s="21">
        <v>0</v>
      </c>
      <c r="L116" s="21">
        <v>0</v>
      </c>
      <c r="M116" s="21">
        <f t="shared" si="13"/>
        <v>644.85750000000007</v>
      </c>
      <c r="N116" s="24">
        <v>614.15000000000009</v>
      </c>
      <c r="O116" s="21">
        <v>0</v>
      </c>
      <c r="P116" s="21">
        <v>0</v>
      </c>
      <c r="Q116" s="21">
        <v>0</v>
      </c>
      <c r="R116" s="24">
        <v>614.15000000000009</v>
      </c>
      <c r="S116" s="21">
        <v>0</v>
      </c>
      <c r="T116" s="24">
        <v>614.15000000000009</v>
      </c>
      <c r="U116" s="21">
        <v>0</v>
      </c>
      <c r="V116" s="21">
        <f t="shared" si="14"/>
        <v>626.43300000000011</v>
      </c>
      <c r="W116" s="24">
        <v>614.15000000000009</v>
      </c>
      <c r="X116" s="21">
        <v>445</v>
      </c>
    </row>
    <row r="117" spans="1:24" x14ac:dyDescent="0.35">
      <c r="A117" s="28" t="s">
        <v>236</v>
      </c>
      <c r="B117" s="22">
        <v>22</v>
      </c>
      <c r="C117" s="28" t="s">
        <v>236</v>
      </c>
      <c r="D117" s="22"/>
      <c r="E117" s="22" t="s">
        <v>370</v>
      </c>
      <c r="F117" s="21">
        <v>475.74</v>
      </c>
      <c r="G117" s="21">
        <v>475.74</v>
      </c>
      <c r="H117" s="21">
        <f t="shared" si="8"/>
        <v>0</v>
      </c>
      <c r="I117" s="21">
        <f t="shared" si="9"/>
        <v>517.97550000000001</v>
      </c>
      <c r="J117" s="21">
        <v>0</v>
      </c>
      <c r="K117" s="21">
        <v>0</v>
      </c>
      <c r="L117" s="21">
        <v>0</v>
      </c>
      <c r="M117" s="21">
        <f t="shared" si="13"/>
        <v>517.97550000000001</v>
      </c>
      <c r="N117" s="24">
        <v>493.30999999999995</v>
      </c>
      <c r="O117" s="21">
        <v>0</v>
      </c>
      <c r="P117" s="21">
        <v>0</v>
      </c>
      <c r="Q117" s="21">
        <v>0</v>
      </c>
      <c r="R117" s="24">
        <v>493.30999999999995</v>
      </c>
      <c r="S117" s="21">
        <v>0</v>
      </c>
      <c r="T117" s="24">
        <v>493.30999999999995</v>
      </c>
      <c r="U117" s="21">
        <v>0</v>
      </c>
      <c r="V117" s="21">
        <f t="shared" si="14"/>
        <v>503.17619999999994</v>
      </c>
      <c r="W117" s="24">
        <v>493.30999999999995</v>
      </c>
      <c r="X117" s="21">
        <v>445</v>
      </c>
    </row>
    <row r="118" spans="1:24" x14ac:dyDescent="0.35">
      <c r="A118" s="28" t="s">
        <v>237</v>
      </c>
      <c r="B118" s="22">
        <v>22</v>
      </c>
      <c r="C118" s="28" t="s">
        <v>237</v>
      </c>
      <c r="D118" s="22"/>
      <c r="E118" s="22" t="s">
        <v>371</v>
      </c>
      <c r="F118" s="21">
        <v>475.74</v>
      </c>
      <c r="G118" s="21">
        <v>475.74</v>
      </c>
      <c r="H118" s="21">
        <f t="shared" si="8"/>
        <v>0</v>
      </c>
      <c r="I118" s="21">
        <f t="shared" si="9"/>
        <v>494.71800000000002</v>
      </c>
      <c r="J118" s="21">
        <v>0</v>
      </c>
      <c r="K118" s="21">
        <v>0</v>
      </c>
      <c r="L118" s="21">
        <v>0</v>
      </c>
      <c r="M118" s="21">
        <f t="shared" si="13"/>
        <v>494.71800000000002</v>
      </c>
      <c r="N118" s="24">
        <v>471.16</v>
      </c>
      <c r="O118" s="21">
        <v>0</v>
      </c>
      <c r="P118" s="21">
        <v>0</v>
      </c>
      <c r="Q118" s="21">
        <v>0</v>
      </c>
      <c r="R118" s="24">
        <v>471.16</v>
      </c>
      <c r="S118" s="21">
        <v>0</v>
      </c>
      <c r="T118" s="24">
        <v>471.16</v>
      </c>
      <c r="U118" s="21">
        <v>0</v>
      </c>
      <c r="V118" s="21">
        <f t="shared" si="14"/>
        <v>480.58319999999998</v>
      </c>
      <c r="W118" s="24">
        <v>471.16</v>
      </c>
      <c r="X118" s="21">
        <v>445</v>
      </c>
    </row>
    <row r="119" spans="1:24" x14ac:dyDescent="0.35">
      <c r="A119" s="28" t="s">
        <v>238</v>
      </c>
      <c r="B119" s="22">
        <v>22</v>
      </c>
      <c r="C119" s="28" t="s">
        <v>238</v>
      </c>
      <c r="D119" s="22"/>
      <c r="E119" s="22" t="s">
        <v>372</v>
      </c>
      <c r="F119" s="21">
        <v>475.74</v>
      </c>
      <c r="G119" s="21">
        <v>475.74</v>
      </c>
      <c r="H119" s="21">
        <f t="shared" si="8"/>
        <v>0</v>
      </c>
      <c r="I119" s="21">
        <f t="shared" si="9"/>
        <v>476.44799999999998</v>
      </c>
      <c r="J119" s="21">
        <v>0</v>
      </c>
      <c r="K119" s="21">
        <v>0</v>
      </c>
      <c r="L119" s="21">
        <v>0</v>
      </c>
      <c r="M119" s="21">
        <f t="shared" si="13"/>
        <v>476.44799999999998</v>
      </c>
      <c r="N119" s="24">
        <v>453.76</v>
      </c>
      <c r="O119" s="21">
        <v>0</v>
      </c>
      <c r="P119" s="21">
        <v>0</v>
      </c>
      <c r="Q119" s="21">
        <v>0</v>
      </c>
      <c r="R119" s="24">
        <v>453.76</v>
      </c>
      <c r="S119" s="21">
        <v>0</v>
      </c>
      <c r="T119" s="24">
        <v>453.76</v>
      </c>
      <c r="U119" s="21">
        <v>0</v>
      </c>
      <c r="V119" s="21">
        <f t="shared" si="14"/>
        <v>462.83519999999999</v>
      </c>
      <c r="W119" s="24">
        <v>453.76</v>
      </c>
      <c r="X119" s="21">
        <v>445</v>
      </c>
    </row>
    <row r="120" spans="1:24" x14ac:dyDescent="0.35">
      <c r="A120" s="28" t="s">
        <v>239</v>
      </c>
      <c r="B120" s="22">
        <v>22</v>
      </c>
      <c r="C120" s="28" t="s">
        <v>239</v>
      </c>
      <c r="D120" s="22"/>
      <c r="E120" s="22" t="s">
        <v>373</v>
      </c>
      <c r="F120" s="21">
        <v>475.74</v>
      </c>
      <c r="G120" s="21">
        <v>475.74</v>
      </c>
      <c r="H120" s="21">
        <f t="shared" si="8"/>
        <v>0</v>
      </c>
      <c r="I120" s="21">
        <f t="shared" si="9"/>
        <v>499.34850000000006</v>
      </c>
      <c r="J120" s="21">
        <v>0</v>
      </c>
      <c r="K120" s="21">
        <v>0</v>
      </c>
      <c r="L120" s="21">
        <v>0</v>
      </c>
      <c r="M120" s="21">
        <f t="shared" si="13"/>
        <v>499.34850000000006</v>
      </c>
      <c r="N120" s="24">
        <v>475.57000000000005</v>
      </c>
      <c r="O120" s="21">
        <v>0</v>
      </c>
      <c r="P120" s="21">
        <v>0</v>
      </c>
      <c r="Q120" s="21">
        <v>0</v>
      </c>
      <c r="R120" s="24">
        <v>475.57000000000005</v>
      </c>
      <c r="S120" s="21">
        <v>0</v>
      </c>
      <c r="T120" s="24">
        <v>475.57000000000005</v>
      </c>
      <c r="U120" s="21">
        <v>0</v>
      </c>
      <c r="V120" s="21">
        <f t="shared" si="14"/>
        <v>485.08140000000009</v>
      </c>
      <c r="W120" s="24">
        <v>475.57000000000005</v>
      </c>
      <c r="X120" s="21">
        <v>445</v>
      </c>
    </row>
    <row r="121" spans="1:24" x14ac:dyDescent="0.35">
      <c r="A121" s="28" t="s">
        <v>240</v>
      </c>
      <c r="B121" s="22">
        <v>22</v>
      </c>
      <c r="C121" s="28" t="s">
        <v>240</v>
      </c>
      <c r="D121" s="22"/>
      <c r="E121" s="22" t="s">
        <v>374</v>
      </c>
      <c r="F121" s="21">
        <v>475.74</v>
      </c>
      <c r="G121" s="21">
        <v>475.74</v>
      </c>
      <c r="H121" s="21">
        <f t="shared" si="8"/>
        <v>0</v>
      </c>
      <c r="I121" s="21">
        <f t="shared" si="9"/>
        <v>503.95799999999997</v>
      </c>
      <c r="J121" s="21">
        <v>0</v>
      </c>
      <c r="K121" s="21">
        <v>0</v>
      </c>
      <c r="L121" s="21">
        <v>0</v>
      </c>
      <c r="M121" s="21">
        <f t="shared" si="13"/>
        <v>503.95799999999997</v>
      </c>
      <c r="N121" s="24">
        <v>479.96</v>
      </c>
      <c r="O121" s="21">
        <v>0</v>
      </c>
      <c r="P121" s="21">
        <v>0</v>
      </c>
      <c r="Q121" s="21">
        <v>0</v>
      </c>
      <c r="R121" s="24">
        <v>479.96</v>
      </c>
      <c r="S121" s="21">
        <v>0</v>
      </c>
      <c r="T121" s="24">
        <v>479.96</v>
      </c>
      <c r="U121" s="21">
        <v>0</v>
      </c>
      <c r="V121" s="21">
        <f t="shared" si="14"/>
        <v>489.55919999999998</v>
      </c>
      <c r="W121" s="24">
        <v>479.96</v>
      </c>
      <c r="X121" s="21">
        <v>445</v>
      </c>
    </row>
    <row r="122" spans="1:24" x14ac:dyDescent="0.35">
      <c r="A122" s="28" t="s">
        <v>241</v>
      </c>
      <c r="B122" s="22">
        <v>22</v>
      </c>
      <c r="C122" s="28" t="s">
        <v>241</v>
      </c>
      <c r="D122" s="22"/>
      <c r="E122" s="22" t="s">
        <v>375</v>
      </c>
      <c r="F122" s="21">
        <v>475.74</v>
      </c>
      <c r="G122" s="21">
        <v>475.74</v>
      </c>
      <c r="H122" s="21">
        <f t="shared" si="8"/>
        <v>0</v>
      </c>
      <c r="I122" s="21">
        <f t="shared" si="9"/>
        <v>506.24699999999996</v>
      </c>
      <c r="J122" s="21">
        <v>0</v>
      </c>
      <c r="K122" s="21">
        <v>0</v>
      </c>
      <c r="L122" s="21">
        <v>0</v>
      </c>
      <c r="M122" s="21">
        <f t="shared" si="13"/>
        <v>506.24699999999996</v>
      </c>
      <c r="N122" s="24">
        <v>482.14</v>
      </c>
      <c r="O122" s="21">
        <v>0</v>
      </c>
      <c r="P122" s="21">
        <v>0</v>
      </c>
      <c r="Q122" s="21">
        <v>0</v>
      </c>
      <c r="R122" s="24">
        <v>482.14</v>
      </c>
      <c r="S122" s="21">
        <v>0</v>
      </c>
      <c r="T122" s="24">
        <v>482.14</v>
      </c>
      <c r="U122" s="21">
        <v>0</v>
      </c>
      <c r="V122" s="21">
        <f t="shared" si="14"/>
        <v>491.78280000000001</v>
      </c>
      <c r="W122" s="24">
        <v>482.14</v>
      </c>
      <c r="X122" s="21">
        <v>445</v>
      </c>
    </row>
    <row r="123" spans="1:24" x14ac:dyDescent="0.35">
      <c r="A123" s="28" t="s">
        <v>242</v>
      </c>
      <c r="B123" s="22">
        <v>22</v>
      </c>
      <c r="C123" s="28" t="s">
        <v>242</v>
      </c>
      <c r="D123" s="22"/>
      <c r="E123" s="22" t="s">
        <v>376</v>
      </c>
      <c r="F123" s="21">
        <v>475.74</v>
      </c>
      <c r="G123" s="21">
        <v>475.74</v>
      </c>
      <c r="H123" s="21">
        <f t="shared" si="8"/>
        <v>0</v>
      </c>
      <c r="I123" s="21">
        <f t="shared" si="9"/>
        <v>372.05700000000002</v>
      </c>
      <c r="J123" s="21">
        <v>0</v>
      </c>
      <c r="K123" s="21">
        <v>0</v>
      </c>
      <c r="L123" s="21">
        <v>0</v>
      </c>
      <c r="M123" s="21">
        <f t="shared" si="13"/>
        <v>372.05700000000002</v>
      </c>
      <c r="N123" s="24">
        <v>354.34000000000003</v>
      </c>
      <c r="O123" s="21">
        <v>0</v>
      </c>
      <c r="P123" s="21">
        <v>0</v>
      </c>
      <c r="Q123" s="21">
        <v>0</v>
      </c>
      <c r="R123" s="24">
        <v>354.34000000000003</v>
      </c>
      <c r="S123" s="21">
        <v>0</v>
      </c>
      <c r="T123" s="24">
        <v>354.34000000000003</v>
      </c>
      <c r="U123" s="21">
        <v>0</v>
      </c>
      <c r="V123" s="21">
        <f t="shared" si="14"/>
        <v>361.42680000000001</v>
      </c>
      <c r="W123" s="24">
        <v>354.34000000000003</v>
      </c>
      <c r="X123" s="21">
        <v>445</v>
      </c>
    </row>
    <row r="124" spans="1:24" x14ac:dyDescent="0.35">
      <c r="A124" s="28" t="s">
        <v>243</v>
      </c>
      <c r="B124" s="22">
        <v>22</v>
      </c>
      <c r="C124" s="28" t="s">
        <v>243</v>
      </c>
      <c r="D124" s="22"/>
      <c r="E124" s="22" t="s">
        <v>377</v>
      </c>
      <c r="F124" s="21">
        <v>475.74</v>
      </c>
      <c r="G124" s="21">
        <v>475.74</v>
      </c>
      <c r="H124" s="21">
        <f t="shared" si="8"/>
        <v>0</v>
      </c>
      <c r="I124" s="21">
        <f t="shared" si="9"/>
        <v>394.30649999999991</v>
      </c>
      <c r="J124" s="21">
        <v>0</v>
      </c>
      <c r="K124" s="21">
        <v>0</v>
      </c>
      <c r="L124" s="21">
        <v>0</v>
      </c>
      <c r="M124" s="21">
        <f t="shared" si="13"/>
        <v>394.30649999999991</v>
      </c>
      <c r="N124" s="24">
        <v>375.53</v>
      </c>
      <c r="O124" s="21">
        <v>0</v>
      </c>
      <c r="P124" s="21">
        <v>0</v>
      </c>
      <c r="Q124" s="21">
        <v>0</v>
      </c>
      <c r="R124" s="24">
        <v>375.53</v>
      </c>
      <c r="S124" s="21">
        <v>0</v>
      </c>
      <c r="T124" s="24">
        <v>375.53</v>
      </c>
      <c r="U124" s="21">
        <v>0</v>
      </c>
      <c r="V124" s="21">
        <f t="shared" si="14"/>
        <v>383.04059999999998</v>
      </c>
      <c r="W124" s="24">
        <v>375.53</v>
      </c>
      <c r="X124" s="21">
        <v>445</v>
      </c>
    </row>
    <row r="125" spans="1:24" x14ac:dyDescent="0.35">
      <c r="A125" s="28" t="s">
        <v>244</v>
      </c>
      <c r="B125" s="22">
        <v>22</v>
      </c>
      <c r="C125" s="28" t="s">
        <v>244</v>
      </c>
      <c r="D125" s="22"/>
      <c r="E125" s="22" t="s">
        <v>378</v>
      </c>
      <c r="F125" s="21">
        <v>475.74</v>
      </c>
      <c r="G125" s="21">
        <v>475.74</v>
      </c>
      <c r="H125" s="21">
        <f t="shared" si="8"/>
        <v>0</v>
      </c>
      <c r="I125" s="21">
        <f t="shared" si="9"/>
        <v>351.48750000000001</v>
      </c>
      <c r="J125" s="21">
        <v>0</v>
      </c>
      <c r="K125" s="21">
        <v>0</v>
      </c>
      <c r="L125" s="21">
        <v>0</v>
      </c>
      <c r="M125" s="21">
        <f t="shared" si="13"/>
        <v>351.48750000000001</v>
      </c>
      <c r="N125" s="24">
        <v>334.75</v>
      </c>
      <c r="O125" s="21">
        <v>0</v>
      </c>
      <c r="P125" s="21">
        <v>0</v>
      </c>
      <c r="Q125" s="21">
        <v>0</v>
      </c>
      <c r="R125" s="24">
        <v>334.75</v>
      </c>
      <c r="S125" s="21">
        <v>0</v>
      </c>
      <c r="T125" s="24">
        <v>334.75</v>
      </c>
      <c r="U125" s="21">
        <v>0</v>
      </c>
      <c r="V125" s="21">
        <f t="shared" si="14"/>
        <v>341.44499999999999</v>
      </c>
      <c r="W125" s="24">
        <v>334.75</v>
      </c>
      <c r="X125" s="21">
        <v>445</v>
      </c>
    </row>
    <row r="126" spans="1:24" x14ac:dyDescent="0.35">
      <c r="A126" s="28" t="s">
        <v>245</v>
      </c>
      <c r="B126" s="22">
        <v>22</v>
      </c>
      <c r="C126" s="28" t="s">
        <v>245</v>
      </c>
      <c r="D126" s="22"/>
      <c r="E126" s="22" t="s">
        <v>379</v>
      </c>
      <c r="F126" s="21">
        <v>475.74</v>
      </c>
      <c r="G126" s="21">
        <v>475.74</v>
      </c>
      <c r="H126" s="21">
        <f t="shared" si="8"/>
        <v>0</v>
      </c>
      <c r="I126" s="21">
        <f t="shared" si="9"/>
        <v>310.18049999999994</v>
      </c>
      <c r="J126" s="21">
        <v>0</v>
      </c>
      <c r="K126" s="21">
        <v>0</v>
      </c>
      <c r="L126" s="21">
        <v>0</v>
      </c>
      <c r="M126" s="21">
        <f t="shared" si="13"/>
        <v>310.18049999999994</v>
      </c>
      <c r="N126" s="24">
        <v>295.40999999999997</v>
      </c>
      <c r="O126" s="21">
        <v>0</v>
      </c>
      <c r="P126" s="21">
        <v>0</v>
      </c>
      <c r="Q126" s="21">
        <v>0</v>
      </c>
      <c r="R126" s="24">
        <v>295.40999999999997</v>
      </c>
      <c r="S126" s="21">
        <v>0</v>
      </c>
      <c r="T126" s="24">
        <v>295.40999999999997</v>
      </c>
      <c r="U126" s="21">
        <v>0</v>
      </c>
      <c r="V126" s="21">
        <f t="shared" si="14"/>
        <v>301.31819999999993</v>
      </c>
      <c r="W126" s="24">
        <v>295.40999999999997</v>
      </c>
      <c r="X126" s="21">
        <v>445</v>
      </c>
    </row>
    <row r="127" spans="1:24" x14ac:dyDescent="0.35">
      <c r="A127" s="28" t="s">
        <v>246</v>
      </c>
      <c r="B127" s="22">
        <v>22</v>
      </c>
      <c r="C127" s="28" t="s">
        <v>246</v>
      </c>
      <c r="D127" s="22"/>
      <c r="E127" s="22" t="s">
        <v>380</v>
      </c>
      <c r="F127" s="21">
        <v>475.74</v>
      </c>
      <c r="G127" s="21">
        <v>475.74</v>
      </c>
      <c r="H127" s="21">
        <f t="shared" si="8"/>
        <v>0</v>
      </c>
      <c r="I127" s="21">
        <f t="shared" si="9"/>
        <v>105.126</v>
      </c>
      <c r="J127" s="21">
        <v>0</v>
      </c>
      <c r="K127" s="21">
        <v>0</v>
      </c>
      <c r="L127" s="21">
        <v>0</v>
      </c>
      <c r="M127" s="21">
        <f t="shared" si="13"/>
        <v>105.126</v>
      </c>
      <c r="N127" s="24">
        <v>100.12</v>
      </c>
      <c r="O127" s="21">
        <v>0</v>
      </c>
      <c r="P127" s="21">
        <v>0</v>
      </c>
      <c r="Q127" s="21">
        <v>0</v>
      </c>
      <c r="R127" s="24">
        <v>100.12</v>
      </c>
      <c r="S127" s="21">
        <v>0</v>
      </c>
      <c r="T127" s="24">
        <v>100.12</v>
      </c>
      <c r="U127" s="21">
        <v>0</v>
      </c>
      <c r="V127" s="21">
        <f t="shared" si="14"/>
        <v>102.1224</v>
      </c>
      <c r="W127" s="24">
        <v>100.12</v>
      </c>
      <c r="X127" s="21">
        <v>445</v>
      </c>
    </row>
    <row r="128" spans="1:24" x14ac:dyDescent="0.35">
      <c r="A128" s="28" t="s">
        <v>247</v>
      </c>
      <c r="B128" s="22">
        <v>22</v>
      </c>
      <c r="C128" s="28" t="s">
        <v>247</v>
      </c>
      <c r="D128" s="22"/>
      <c r="E128" s="22" t="s">
        <v>381</v>
      </c>
      <c r="F128" s="21">
        <v>475.74</v>
      </c>
      <c r="G128" s="21">
        <v>475.74</v>
      </c>
      <c r="H128" s="21">
        <f t="shared" si="8"/>
        <v>0</v>
      </c>
      <c r="I128" s="21">
        <f t="shared" si="9"/>
        <v>116.676</v>
      </c>
      <c r="J128" s="21">
        <v>0</v>
      </c>
      <c r="K128" s="21">
        <v>0</v>
      </c>
      <c r="L128" s="21">
        <v>0</v>
      </c>
      <c r="M128" s="21">
        <f t="shared" si="13"/>
        <v>116.676</v>
      </c>
      <c r="N128" s="24">
        <v>111.12</v>
      </c>
      <c r="O128" s="21">
        <v>0</v>
      </c>
      <c r="P128" s="21">
        <v>0</v>
      </c>
      <c r="Q128" s="21">
        <v>0</v>
      </c>
      <c r="R128" s="24">
        <v>111.12</v>
      </c>
      <c r="S128" s="21">
        <v>0</v>
      </c>
      <c r="T128" s="24">
        <v>111.12</v>
      </c>
      <c r="U128" s="21">
        <v>0</v>
      </c>
      <c r="V128" s="21">
        <f t="shared" si="14"/>
        <v>113.3424</v>
      </c>
      <c r="W128" s="24">
        <v>111.12</v>
      </c>
      <c r="X128" s="21">
        <v>445</v>
      </c>
    </row>
    <row r="129" spans="1:24" x14ac:dyDescent="0.35">
      <c r="A129" s="28" t="s">
        <v>248</v>
      </c>
      <c r="B129" s="22">
        <v>22</v>
      </c>
      <c r="C129" s="28" t="s">
        <v>248</v>
      </c>
      <c r="D129" s="22"/>
      <c r="E129" s="22" t="s">
        <v>382</v>
      </c>
      <c r="F129" s="21">
        <v>475.74</v>
      </c>
      <c r="G129" s="21">
        <v>475.74</v>
      </c>
      <c r="H129" s="21">
        <f t="shared" si="8"/>
        <v>0</v>
      </c>
      <c r="I129" s="21">
        <f t="shared" si="9"/>
        <v>110.90100000000001</v>
      </c>
      <c r="J129" s="21">
        <v>0</v>
      </c>
      <c r="K129" s="21">
        <v>0</v>
      </c>
      <c r="L129" s="21">
        <v>0</v>
      </c>
      <c r="M129" s="21">
        <f t="shared" si="13"/>
        <v>110.90100000000001</v>
      </c>
      <c r="N129" s="24">
        <v>105.62</v>
      </c>
      <c r="O129" s="21">
        <v>0</v>
      </c>
      <c r="P129" s="21">
        <v>0</v>
      </c>
      <c r="Q129" s="21">
        <v>0</v>
      </c>
      <c r="R129" s="24">
        <v>105.62</v>
      </c>
      <c r="S129" s="21">
        <v>0</v>
      </c>
      <c r="T129" s="24">
        <v>105.62</v>
      </c>
      <c r="U129" s="21">
        <v>0</v>
      </c>
      <c r="V129" s="21">
        <f t="shared" si="14"/>
        <v>107.7324</v>
      </c>
      <c r="W129" s="24">
        <v>105.62</v>
      </c>
      <c r="X129" s="21">
        <v>445</v>
      </c>
    </row>
    <row r="130" spans="1:24" x14ac:dyDescent="0.35">
      <c r="A130" s="28" t="s">
        <v>249</v>
      </c>
      <c r="B130" s="22">
        <v>22</v>
      </c>
      <c r="C130" s="28" t="s">
        <v>249</v>
      </c>
      <c r="D130" s="22"/>
      <c r="E130" s="22" t="s">
        <v>383</v>
      </c>
      <c r="F130" s="21">
        <v>475.74</v>
      </c>
      <c r="G130" s="21">
        <v>475.74</v>
      </c>
      <c r="H130" s="21">
        <f t="shared" si="8"/>
        <v>0</v>
      </c>
      <c r="I130" s="21">
        <f t="shared" si="9"/>
        <v>176.74650000000003</v>
      </c>
      <c r="J130" s="21">
        <v>0</v>
      </c>
      <c r="K130" s="21">
        <v>0</v>
      </c>
      <c r="L130" s="21">
        <v>0</v>
      </c>
      <c r="M130" s="21">
        <f t="shared" si="13"/>
        <v>176.74650000000003</v>
      </c>
      <c r="N130" s="24">
        <v>168.33</v>
      </c>
      <c r="O130" s="21">
        <v>0</v>
      </c>
      <c r="P130" s="21">
        <v>0</v>
      </c>
      <c r="Q130" s="21">
        <v>0</v>
      </c>
      <c r="R130" s="24">
        <v>168.33</v>
      </c>
      <c r="S130" s="21">
        <v>0</v>
      </c>
      <c r="T130" s="24">
        <v>168.33</v>
      </c>
      <c r="U130" s="21">
        <v>0</v>
      </c>
      <c r="V130" s="21">
        <f t="shared" si="14"/>
        <v>171.69659999999999</v>
      </c>
      <c r="W130" s="24">
        <v>168.33</v>
      </c>
      <c r="X130" s="21">
        <v>445</v>
      </c>
    </row>
    <row r="131" spans="1:24" x14ac:dyDescent="0.35">
      <c r="A131" s="28" t="s">
        <v>250</v>
      </c>
      <c r="B131" s="22">
        <v>22</v>
      </c>
      <c r="C131" s="28" t="s">
        <v>250</v>
      </c>
      <c r="D131" s="22"/>
      <c r="E131" s="22" t="s">
        <v>384</v>
      </c>
      <c r="F131" s="21">
        <v>475.74</v>
      </c>
      <c r="G131" s="21">
        <v>475.74</v>
      </c>
      <c r="H131" s="21">
        <f t="shared" ref="H131:H180" si="15">MIN(J131:W131)</f>
        <v>0</v>
      </c>
      <c r="I131" s="21">
        <f t="shared" ref="I131:I180" si="16">MAX(J131:W131)</f>
        <v>165.19650000000001</v>
      </c>
      <c r="J131" s="21">
        <v>0</v>
      </c>
      <c r="K131" s="21">
        <v>0</v>
      </c>
      <c r="L131" s="21">
        <v>0</v>
      </c>
      <c r="M131" s="21">
        <f t="shared" si="13"/>
        <v>165.19650000000001</v>
      </c>
      <c r="N131" s="24">
        <v>157.33000000000001</v>
      </c>
      <c r="O131" s="21">
        <v>0</v>
      </c>
      <c r="P131" s="21">
        <v>0</v>
      </c>
      <c r="Q131" s="21">
        <v>0</v>
      </c>
      <c r="R131" s="24">
        <v>157.33000000000001</v>
      </c>
      <c r="S131" s="21">
        <v>0</v>
      </c>
      <c r="T131" s="24">
        <v>157.33000000000001</v>
      </c>
      <c r="U131" s="21">
        <v>0</v>
      </c>
      <c r="V131" s="21">
        <f t="shared" si="14"/>
        <v>160.47660000000002</v>
      </c>
      <c r="W131" s="24">
        <v>157.33000000000001</v>
      </c>
      <c r="X131" s="21">
        <v>445</v>
      </c>
    </row>
    <row r="132" spans="1:24" x14ac:dyDescent="0.35">
      <c r="A132" s="28" t="s">
        <v>251</v>
      </c>
      <c r="B132" s="22">
        <v>22</v>
      </c>
      <c r="C132" s="28" t="s">
        <v>251</v>
      </c>
      <c r="D132" s="22"/>
      <c r="E132" s="22" t="s">
        <v>385</v>
      </c>
      <c r="F132" s="21">
        <v>475.74</v>
      </c>
      <c r="G132" s="21">
        <v>475.74</v>
      </c>
      <c r="H132" s="21">
        <f t="shared" si="15"/>
        <v>0</v>
      </c>
      <c r="I132" s="21">
        <f t="shared" si="16"/>
        <v>137.46599999999998</v>
      </c>
      <c r="J132" s="21">
        <v>0</v>
      </c>
      <c r="K132" s="21">
        <v>0</v>
      </c>
      <c r="L132" s="21">
        <v>0</v>
      </c>
      <c r="M132" s="21">
        <f t="shared" si="13"/>
        <v>137.46599999999998</v>
      </c>
      <c r="N132" s="24">
        <v>130.91999999999999</v>
      </c>
      <c r="O132" s="21">
        <v>0</v>
      </c>
      <c r="P132" s="21">
        <v>0</v>
      </c>
      <c r="Q132" s="21">
        <v>0</v>
      </c>
      <c r="R132" s="24">
        <v>130.91999999999999</v>
      </c>
      <c r="S132" s="21">
        <v>0</v>
      </c>
      <c r="T132" s="24">
        <v>130.91999999999999</v>
      </c>
      <c r="U132" s="21">
        <v>0</v>
      </c>
      <c r="V132" s="21">
        <f t="shared" si="14"/>
        <v>133.5384</v>
      </c>
      <c r="W132" s="24">
        <v>130.91999999999999</v>
      </c>
      <c r="X132" s="21">
        <v>445</v>
      </c>
    </row>
    <row r="133" spans="1:24" x14ac:dyDescent="0.35">
      <c r="A133" s="28" t="s">
        <v>252</v>
      </c>
      <c r="B133" s="22">
        <v>22</v>
      </c>
      <c r="C133" s="28" t="s">
        <v>252</v>
      </c>
      <c r="D133" s="22"/>
      <c r="E133" s="22" t="s">
        <v>386</v>
      </c>
      <c r="F133" s="21">
        <v>475.74</v>
      </c>
      <c r="G133" s="21">
        <v>475.74</v>
      </c>
      <c r="H133" s="21">
        <f t="shared" si="15"/>
        <v>0</v>
      </c>
      <c r="I133" s="21">
        <f t="shared" si="16"/>
        <v>79.705499999999986</v>
      </c>
      <c r="J133" s="21">
        <v>0</v>
      </c>
      <c r="K133" s="21">
        <v>0</v>
      </c>
      <c r="L133" s="21">
        <v>0</v>
      </c>
      <c r="M133" s="21">
        <f t="shared" si="13"/>
        <v>79.705499999999986</v>
      </c>
      <c r="N133" s="24">
        <v>75.91</v>
      </c>
      <c r="O133" s="21">
        <v>0</v>
      </c>
      <c r="P133" s="21">
        <v>0</v>
      </c>
      <c r="Q133" s="21">
        <v>0</v>
      </c>
      <c r="R133" s="24">
        <v>75.91</v>
      </c>
      <c r="S133" s="21">
        <v>0</v>
      </c>
      <c r="T133" s="24">
        <v>75.91</v>
      </c>
      <c r="U133" s="21">
        <v>0</v>
      </c>
      <c r="V133" s="21">
        <f t="shared" si="14"/>
        <v>77.428200000000004</v>
      </c>
      <c r="W133" s="24">
        <v>75.91</v>
      </c>
      <c r="X133" s="21">
        <v>445</v>
      </c>
    </row>
    <row r="134" spans="1:24" x14ac:dyDescent="0.35">
      <c r="A134" s="28" t="s">
        <v>253</v>
      </c>
      <c r="B134" s="22">
        <v>22</v>
      </c>
      <c r="C134" s="28" t="s">
        <v>253</v>
      </c>
      <c r="D134" s="22"/>
      <c r="E134" s="22" t="s">
        <v>387</v>
      </c>
      <c r="F134" s="21">
        <v>475.74</v>
      </c>
      <c r="G134" s="21">
        <v>475.74</v>
      </c>
      <c r="H134" s="21">
        <f t="shared" si="15"/>
        <v>0</v>
      </c>
      <c r="I134" s="21">
        <f t="shared" si="16"/>
        <v>127.071</v>
      </c>
      <c r="J134" s="21">
        <v>0</v>
      </c>
      <c r="K134" s="21">
        <v>0</v>
      </c>
      <c r="L134" s="21">
        <v>0</v>
      </c>
      <c r="M134" s="21">
        <f t="shared" si="13"/>
        <v>127.071</v>
      </c>
      <c r="N134" s="24">
        <v>121.02</v>
      </c>
      <c r="O134" s="21">
        <v>0</v>
      </c>
      <c r="P134" s="21">
        <v>0</v>
      </c>
      <c r="Q134" s="21">
        <v>0</v>
      </c>
      <c r="R134" s="24">
        <v>121.02</v>
      </c>
      <c r="S134" s="21">
        <v>0</v>
      </c>
      <c r="T134" s="24">
        <v>121.02</v>
      </c>
      <c r="U134" s="21">
        <v>0</v>
      </c>
      <c r="V134" s="21">
        <f t="shared" si="14"/>
        <v>123.4404</v>
      </c>
      <c r="W134" s="24">
        <v>121.02</v>
      </c>
      <c r="X134" s="21">
        <v>445</v>
      </c>
    </row>
    <row r="135" spans="1:24" x14ac:dyDescent="0.35">
      <c r="A135" s="28" t="s">
        <v>254</v>
      </c>
      <c r="B135" s="22">
        <v>22</v>
      </c>
      <c r="C135" s="28" t="s">
        <v>254</v>
      </c>
      <c r="D135" s="22"/>
      <c r="E135" s="22" t="s">
        <v>388</v>
      </c>
      <c r="F135" s="21">
        <v>475.74</v>
      </c>
      <c r="G135" s="21">
        <v>475.74</v>
      </c>
      <c r="H135" s="21">
        <f t="shared" si="15"/>
        <v>0</v>
      </c>
      <c r="I135" s="21">
        <f t="shared" si="16"/>
        <v>73.930499999999995</v>
      </c>
      <c r="J135" s="21">
        <v>0</v>
      </c>
      <c r="K135" s="21">
        <v>0</v>
      </c>
      <c r="L135" s="21">
        <v>0</v>
      </c>
      <c r="M135" s="21">
        <f t="shared" si="13"/>
        <v>73.930499999999995</v>
      </c>
      <c r="N135" s="24">
        <v>70.41</v>
      </c>
      <c r="O135" s="21">
        <v>0</v>
      </c>
      <c r="P135" s="21">
        <v>0</v>
      </c>
      <c r="Q135" s="21">
        <v>0</v>
      </c>
      <c r="R135" s="24">
        <v>70.41</v>
      </c>
      <c r="S135" s="21">
        <v>0</v>
      </c>
      <c r="T135" s="24">
        <v>70.41</v>
      </c>
      <c r="U135" s="21">
        <v>0</v>
      </c>
      <c r="V135" s="21">
        <f t="shared" si="14"/>
        <v>71.81819999999999</v>
      </c>
      <c r="W135" s="24">
        <v>70.41</v>
      </c>
      <c r="X135" s="21">
        <v>445</v>
      </c>
    </row>
    <row r="136" spans="1:24" x14ac:dyDescent="0.35">
      <c r="A136" s="22" t="s">
        <v>307</v>
      </c>
      <c r="B136" s="22">
        <v>22</v>
      </c>
      <c r="C136" s="22" t="s">
        <v>307</v>
      </c>
      <c r="D136" s="22"/>
      <c r="E136" s="22" t="s">
        <v>389</v>
      </c>
      <c r="F136" s="21">
        <v>462.34</v>
      </c>
      <c r="G136" s="21">
        <v>462.34</v>
      </c>
      <c r="H136" s="21">
        <f t="shared" si="15"/>
        <v>0</v>
      </c>
      <c r="I136" s="21">
        <f t="shared" si="16"/>
        <v>575.44200000000001</v>
      </c>
      <c r="J136" s="21">
        <v>0</v>
      </c>
      <c r="K136" s="21">
        <v>0</v>
      </c>
      <c r="L136" s="21">
        <v>0</v>
      </c>
      <c r="M136" s="21">
        <f t="shared" si="13"/>
        <v>575.44200000000001</v>
      </c>
      <c r="N136" s="24">
        <v>548.04</v>
      </c>
      <c r="O136" s="21">
        <v>0</v>
      </c>
      <c r="P136" s="21">
        <v>0</v>
      </c>
      <c r="Q136" s="21">
        <v>0</v>
      </c>
      <c r="R136" s="24">
        <v>548.04</v>
      </c>
      <c r="S136" s="21">
        <v>0</v>
      </c>
      <c r="T136" s="24">
        <v>548.04</v>
      </c>
      <c r="U136" s="21">
        <v>0</v>
      </c>
      <c r="V136" s="21">
        <f t="shared" si="14"/>
        <v>559.00079999999991</v>
      </c>
      <c r="W136" s="24">
        <v>548.04</v>
      </c>
      <c r="X136" s="21">
        <v>445</v>
      </c>
    </row>
    <row r="137" spans="1:24" x14ac:dyDescent="0.35">
      <c r="A137" s="22" t="s">
        <v>308</v>
      </c>
      <c r="B137" s="22">
        <v>22</v>
      </c>
      <c r="C137" s="22" t="s">
        <v>308</v>
      </c>
      <c r="D137" s="22"/>
      <c r="E137" s="22" t="s">
        <v>390</v>
      </c>
      <c r="F137" s="21">
        <v>462.34</v>
      </c>
      <c r="G137" s="21">
        <v>462.34</v>
      </c>
      <c r="H137" s="21">
        <f t="shared" si="15"/>
        <v>0</v>
      </c>
      <c r="I137" s="21">
        <f t="shared" si="16"/>
        <v>545.92649999999992</v>
      </c>
      <c r="J137" s="21">
        <v>0</v>
      </c>
      <c r="K137" s="21">
        <v>0</v>
      </c>
      <c r="L137" s="21">
        <v>0</v>
      </c>
      <c r="M137" s="21">
        <f t="shared" si="13"/>
        <v>545.92649999999992</v>
      </c>
      <c r="N137" s="24">
        <v>519.92999999999995</v>
      </c>
      <c r="O137" s="21">
        <v>0</v>
      </c>
      <c r="P137" s="21">
        <v>0</v>
      </c>
      <c r="Q137" s="21">
        <v>0</v>
      </c>
      <c r="R137" s="24">
        <v>519.92999999999995</v>
      </c>
      <c r="S137" s="21">
        <v>0</v>
      </c>
      <c r="T137" s="24">
        <v>519.92999999999995</v>
      </c>
      <c r="U137" s="21">
        <v>0</v>
      </c>
      <c r="V137" s="21">
        <f t="shared" si="14"/>
        <v>530.32859999999994</v>
      </c>
      <c r="W137" s="24">
        <v>519.92999999999995</v>
      </c>
      <c r="X137" s="21">
        <v>445</v>
      </c>
    </row>
    <row r="138" spans="1:24" x14ac:dyDescent="0.35">
      <c r="A138" s="22" t="s">
        <v>309</v>
      </c>
      <c r="B138" s="22">
        <v>22</v>
      </c>
      <c r="C138" s="22" t="s">
        <v>309</v>
      </c>
      <c r="D138" s="22"/>
      <c r="E138" s="22" t="s">
        <v>391</v>
      </c>
      <c r="F138" s="21">
        <v>462.34</v>
      </c>
      <c r="G138" s="21">
        <v>462.34</v>
      </c>
      <c r="H138" s="21">
        <f t="shared" si="15"/>
        <v>0</v>
      </c>
      <c r="I138" s="21">
        <f t="shared" si="16"/>
        <v>511.90649999999994</v>
      </c>
      <c r="J138" s="21">
        <v>0</v>
      </c>
      <c r="K138" s="21">
        <v>0</v>
      </c>
      <c r="L138" s="21">
        <v>0</v>
      </c>
      <c r="M138" s="21">
        <f t="shared" si="13"/>
        <v>511.90649999999994</v>
      </c>
      <c r="N138" s="24">
        <v>487.53</v>
      </c>
      <c r="O138" s="21">
        <v>0</v>
      </c>
      <c r="P138" s="21">
        <v>0</v>
      </c>
      <c r="Q138" s="21">
        <v>0</v>
      </c>
      <c r="R138" s="24">
        <v>487.53</v>
      </c>
      <c r="S138" s="21">
        <v>0</v>
      </c>
      <c r="T138" s="24">
        <v>487.53</v>
      </c>
      <c r="U138" s="21">
        <v>0</v>
      </c>
      <c r="V138" s="21">
        <f t="shared" si="14"/>
        <v>497.28059999999999</v>
      </c>
      <c r="W138" s="24">
        <v>487.53</v>
      </c>
      <c r="X138" s="21">
        <v>445</v>
      </c>
    </row>
    <row r="139" spans="1:24" x14ac:dyDescent="0.35">
      <c r="A139" s="22" t="s">
        <v>310</v>
      </c>
      <c r="B139" s="22">
        <v>22</v>
      </c>
      <c r="C139" s="22" t="s">
        <v>310</v>
      </c>
      <c r="D139" s="22"/>
      <c r="E139" s="22" t="s">
        <v>392</v>
      </c>
      <c r="F139" s="21">
        <v>462.34</v>
      </c>
      <c r="G139" s="21">
        <v>462.34</v>
      </c>
      <c r="H139" s="21">
        <f t="shared" si="15"/>
        <v>0</v>
      </c>
      <c r="I139" s="21">
        <f t="shared" si="16"/>
        <v>491.25300000000004</v>
      </c>
      <c r="J139" s="21">
        <v>0</v>
      </c>
      <c r="K139" s="21">
        <v>0</v>
      </c>
      <c r="L139" s="21">
        <v>0</v>
      </c>
      <c r="M139" s="21">
        <f t="shared" si="13"/>
        <v>491.25300000000004</v>
      </c>
      <c r="N139" s="24">
        <v>467.86</v>
      </c>
      <c r="O139" s="21">
        <v>0</v>
      </c>
      <c r="P139" s="21">
        <v>0</v>
      </c>
      <c r="Q139" s="21">
        <v>0</v>
      </c>
      <c r="R139" s="24">
        <v>467.86</v>
      </c>
      <c r="S139" s="21">
        <v>0</v>
      </c>
      <c r="T139" s="24">
        <v>467.86</v>
      </c>
      <c r="U139" s="21">
        <v>0</v>
      </c>
      <c r="V139" s="21">
        <f t="shared" si="14"/>
        <v>477.21719999999999</v>
      </c>
      <c r="W139" s="24">
        <v>467.86</v>
      </c>
      <c r="X139" s="21">
        <v>445</v>
      </c>
    </row>
    <row r="140" spans="1:24" x14ac:dyDescent="0.35">
      <c r="A140" s="22" t="s">
        <v>311</v>
      </c>
      <c r="B140" s="22">
        <v>22</v>
      </c>
      <c r="C140" s="22" t="s">
        <v>311</v>
      </c>
      <c r="D140" s="22"/>
      <c r="E140" s="22" t="s">
        <v>393</v>
      </c>
      <c r="F140" s="21">
        <v>462.34</v>
      </c>
      <c r="G140" s="21">
        <v>462.34</v>
      </c>
      <c r="H140" s="21">
        <f t="shared" si="15"/>
        <v>0</v>
      </c>
      <c r="I140" s="21">
        <f t="shared" si="16"/>
        <v>773.12549999999987</v>
      </c>
      <c r="J140" s="21">
        <v>0</v>
      </c>
      <c r="K140" s="21">
        <v>0</v>
      </c>
      <c r="L140" s="21">
        <v>0</v>
      </c>
      <c r="M140" s="21">
        <f t="shared" si="13"/>
        <v>773.12549999999987</v>
      </c>
      <c r="N140" s="24">
        <v>736.31</v>
      </c>
      <c r="O140" s="21">
        <v>0</v>
      </c>
      <c r="P140" s="21">
        <v>0</v>
      </c>
      <c r="Q140" s="21">
        <v>0</v>
      </c>
      <c r="R140" s="24">
        <v>736.31</v>
      </c>
      <c r="S140" s="21">
        <v>0</v>
      </c>
      <c r="T140" s="24">
        <v>736.31</v>
      </c>
      <c r="U140" s="21">
        <v>0</v>
      </c>
      <c r="V140" s="21">
        <f t="shared" si="14"/>
        <v>751.03620000000001</v>
      </c>
      <c r="W140" s="24">
        <v>736.31</v>
      </c>
      <c r="X140" s="21">
        <v>445</v>
      </c>
    </row>
    <row r="141" spans="1:24" x14ac:dyDescent="0.35">
      <c r="A141" s="22" t="s">
        <v>312</v>
      </c>
      <c r="B141" s="22">
        <v>22</v>
      </c>
      <c r="C141" s="22" t="s">
        <v>312</v>
      </c>
      <c r="D141" s="22"/>
      <c r="E141" s="22" t="s">
        <v>394</v>
      </c>
      <c r="F141" s="21">
        <v>462.34</v>
      </c>
      <c r="G141" s="21">
        <v>462.34</v>
      </c>
      <c r="H141" s="21">
        <f t="shared" si="15"/>
        <v>0</v>
      </c>
      <c r="I141" s="21">
        <f t="shared" si="16"/>
        <v>551.38650000000007</v>
      </c>
      <c r="J141" s="21">
        <v>0</v>
      </c>
      <c r="K141" s="21">
        <v>0</v>
      </c>
      <c r="L141" s="21">
        <v>0</v>
      </c>
      <c r="M141" s="21">
        <f t="shared" si="13"/>
        <v>551.38650000000007</v>
      </c>
      <c r="N141" s="24">
        <v>525.13</v>
      </c>
      <c r="O141" s="21">
        <v>0</v>
      </c>
      <c r="P141" s="21">
        <v>0</v>
      </c>
      <c r="Q141" s="21">
        <v>0</v>
      </c>
      <c r="R141" s="24">
        <v>525.13</v>
      </c>
      <c r="S141" s="21">
        <v>0</v>
      </c>
      <c r="T141" s="24">
        <v>525.13</v>
      </c>
      <c r="U141" s="21">
        <v>0</v>
      </c>
      <c r="V141" s="21">
        <f t="shared" si="14"/>
        <v>535.63260000000002</v>
      </c>
      <c r="W141" s="24">
        <v>525.13</v>
      </c>
      <c r="X141" s="21">
        <v>445</v>
      </c>
    </row>
    <row r="142" spans="1:24" x14ac:dyDescent="0.35">
      <c r="A142" s="22" t="s">
        <v>313</v>
      </c>
      <c r="B142" s="22">
        <v>22</v>
      </c>
      <c r="C142" s="22" t="s">
        <v>313</v>
      </c>
      <c r="D142" s="22"/>
      <c r="E142" s="22" t="s">
        <v>395</v>
      </c>
      <c r="F142" s="21">
        <v>462.34</v>
      </c>
      <c r="G142" s="21">
        <v>462.34</v>
      </c>
      <c r="H142" s="21">
        <f t="shared" si="15"/>
        <v>0</v>
      </c>
      <c r="I142" s="21">
        <f t="shared" si="16"/>
        <v>560.53200000000004</v>
      </c>
      <c r="J142" s="21">
        <v>0</v>
      </c>
      <c r="K142" s="21">
        <v>0</v>
      </c>
      <c r="L142" s="21">
        <v>0</v>
      </c>
      <c r="M142" s="21">
        <f t="shared" si="13"/>
        <v>560.53200000000004</v>
      </c>
      <c r="N142" s="24">
        <v>533.84</v>
      </c>
      <c r="O142" s="21">
        <v>0</v>
      </c>
      <c r="P142" s="21">
        <v>0</v>
      </c>
      <c r="Q142" s="21">
        <v>0</v>
      </c>
      <c r="R142" s="24">
        <v>533.84</v>
      </c>
      <c r="S142" s="21">
        <v>0</v>
      </c>
      <c r="T142" s="24">
        <v>533.84</v>
      </c>
      <c r="U142" s="21">
        <v>0</v>
      </c>
      <c r="V142" s="21">
        <f t="shared" si="14"/>
        <v>544.51679999999999</v>
      </c>
      <c r="W142" s="24">
        <v>533.84</v>
      </c>
      <c r="X142" s="21">
        <v>445</v>
      </c>
    </row>
    <row r="143" spans="1:24" x14ac:dyDescent="0.35">
      <c r="A143" s="22" t="s">
        <v>314</v>
      </c>
      <c r="B143" s="22">
        <v>22</v>
      </c>
      <c r="C143" s="22" t="s">
        <v>314</v>
      </c>
      <c r="D143" s="22"/>
      <c r="E143" s="22" t="s">
        <v>396</v>
      </c>
      <c r="F143" s="21">
        <v>462.34</v>
      </c>
      <c r="G143" s="21">
        <v>462.34</v>
      </c>
      <c r="H143" s="21">
        <f t="shared" si="15"/>
        <v>0</v>
      </c>
      <c r="I143" s="21">
        <f t="shared" si="16"/>
        <v>812.21699999999998</v>
      </c>
      <c r="J143" s="21">
        <v>0</v>
      </c>
      <c r="K143" s="21">
        <v>0</v>
      </c>
      <c r="L143" s="21">
        <v>0</v>
      </c>
      <c r="M143" s="21">
        <f t="shared" si="13"/>
        <v>812.21699999999998</v>
      </c>
      <c r="N143" s="24">
        <v>773.54</v>
      </c>
      <c r="O143" s="21">
        <v>0</v>
      </c>
      <c r="P143" s="21">
        <v>0</v>
      </c>
      <c r="Q143" s="21">
        <v>0</v>
      </c>
      <c r="R143" s="24">
        <v>773.54</v>
      </c>
      <c r="S143" s="21">
        <v>0</v>
      </c>
      <c r="T143" s="24">
        <v>773.54</v>
      </c>
      <c r="U143" s="21">
        <v>0</v>
      </c>
      <c r="V143" s="21">
        <f t="shared" si="14"/>
        <v>789.01080000000002</v>
      </c>
      <c r="W143" s="24">
        <v>773.54</v>
      </c>
      <c r="X143" s="21">
        <v>445</v>
      </c>
    </row>
    <row r="144" spans="1:24" x14ac:dyDescent="0.35">
      <c r="A144" s="22" t="s">
        <v>315</v>
      </c>
      <c r="B144" s="22">
        <v>22</v>
      </c>
      <c r="C144" s="22" t="s">
        <v>315</v>
      </c>
      <c r="D144" s="22"/>
      <c r="E144" s="22" t="s">
        <v>397</v>
      </c>
      <c r="F144" s="21">
        <v>462.34</v>
      </c>
      <c r="G144" s="21">
        <v>462.34</v>
      </c>
      <c r="H144" s="21">
        <f t="shared" si="15"/>
        <v>0</v>
      </c>
      <c r="I144" s="21">
        <f t="shared" si="16"/>
        <v>564.59550000000002</v>
      </c>
      <c r="J144" s="21">
        <v>0</v>
      </c>
      <c r="K144" s="21">
        <v>0</v>
      </c>
      <c r="L144" s="21">
        <v>0</v>
      </c>
      <c r="M144" s="21">
        <f t="shared" si="13"/>
        <v>564.59550000000002</v>
      </c>
      <c r="N144" s="24">
        <v>537.71</v>
      </c>
      <c r="O144" s="21">
        <v>0</v>
      </c>
      <c r="P144" s="21">
        <v>0</v>
      </c>
      <c r="Q144" s="21">
        <v>0</v>
      </c>
      <c r="R144" s="24">
        <v>537.71</v>
      </c>
      <c r="S144" s="21">
        <v>0</v>
      </c>
      <c r="T144" s="24">
        <v>537.71</v>
      </c>
      <c r="U144" s="21">
        <v>0</v>
      </c>
      <c r="V144" s="21">
        <f t="shared" si="14"/>
        <v>548.46420000000001</v>
      </c>
      <c r="W144" s="24">
        <v>537.71</v>
      </c>
      <c r="X144" s="21">
        <v>445</v>
      </c>
    </row>
    <row r="145" spans="1:24" x14ac:dyDescent="0.35">
      <c r="A145" s="22" t="s">
        <v>316</v>
      </c>
      <c r="B145" s="22">
        <v>22</v>
      </c>
      <c r="C145" s="22" t="s">
        <v>316</v>
      </c>
      <c r="D145" s="22"/>
      <c r="E145" s="22" t="s">
        <v>398</v>
      </c>
      <c r="F145" s="21">
        <v>462.34</v>
      </c>
      <c r="G145" s="21">
        <v>462.34</v>
      </c>
      <c r="H145" s="21">
        <f t="shared" si="15"/>
        <v>0</v>
      </c>
      <c r="I145" s="21">
        <f t="shared" si="16"/>
        <v>587.601</v>
      </c>
      <c r="J145" s="21">
        <v>0</v>
      </c>
      <c r="K145" s="21">
        <v>0</v>
      </c>
      <c r="L145" s="21">
        <v>0</v>
      </c>
      <c r="M145" s="21">
        <f t="shared" si="13"/>
        <v>587.601</v>
      </c>
      <c r="N145" s="24">
        <v>559.62</v>
      </c>
      <c r="O145" s="21">
        <v>0</v>
      </c>
      <c r="P145" s="21">
        <v>0</v>
      </c>
      <c r="Q145" s="21">
        <v>0</v>
      </c>
      <c r="R145" s="24">
        <v>559.62</v>
      </c>
      <c r="S145" s="21">
        <v>0</v>
      </c>
      <c r="T145" s="24">
        <v>559.62</v>
      </c>
      <c r="U145" s="21">
        <v>0</v>
      </c>
      <c r="V145" s="21">
        <f t="shared" si="14"/>
        <v>570.81240000000003</v>
      </c>
      <c r="W145" s="24">
        <v>559.62</v>
      </c>
      <c r="X145" s="21">
        <v>445</v>
      </c>
    </row>
    <row r="146" spans="1:24" x14ac:dyDescent="0.35">
      <c r="A146" s="22" t="s">
        <v>317</v>
      </c>
      <c r="B146" s="22">
        <v>22</v>
      </c>
      <c r="C146" s="22" t="s">
        <v>317</v>
      </c>
      <c r="D146" s="22"/>
      <c r="E146" s="22" t="s">
        <v>399</v>
      </c>
      <c r="F146" s="21">
        <v>462.34</v>
      </c>
      <c r="G146" s="21">
        <v>462.34</v>
      </c>
      <c r="H146" s="21">
        <f t="shared" si="15"/>
        <v>0</v>
      </c>
      <c r="I146" s="21">
        <f t="shared" si="16"/>
        <v>522.30150000000003</v>
      </c>
      <c r="J146" s="21">
        <v>0</v>
      </c>
      <c r="K146" s="21">
        <v>0</v>
      </c>
      <c r="L146" s="21">
        <v>0</v>
      </c>
      <c r="M146" s="21">
        <f t="shared" si="13"/>
        <v>522.30150000000003</v>
      </c>
      <c r="N146" s="24">
        <v>497.43</v>
      </c>
      <c r="O146" s="21">
        <v>0</v>
      </c>
      <c r="P146" s="21">
        <v>0</v>
      </c>
      <c r="Q146" s="21">
        <v>0</v>
      </c>
      <c r="R146" s="24">
        <v>497.43</v>
      </c>
      <c r="S146" s="21">
        <v>0</v>
      </c>
      <c r="T146" s="24">
        <v>497.43</v>
      </c>
      <c r="U146" s="21">
        <v>0</v>
      </c>
      <c r="V146" s="21">
        <f t="shared" si="14"/>
        <v>507.37860000000001</v>
      </c>
      <c r="W146" s="24">
        <v>497.43</v>
      </c>
      <c r="X146" s="21">
        <v>445</v>
      </c>
    </row>
    <row r="147" spans="1:24" x14ac:dyDescent="0.35">
      <c r="A147" s="22" t="s">
        <v>318</v>
      </c>
      <c r="B147" s="22">
        <v>22</v>
      </c>
      <c r="C147" s="22" t="s">
        <v>318</v>
      </c>
      <c r="D147" s="22"/>
      <c r="E147" s="22" t="s">
        <v>400</v>
      </c>
      <c r="F147" s="21">
        <v>462.34</v>
      </c>
      <c r="G147" s="21">
        <v>462.34</v>
      </c>
      <c r="H147" s="21">
        <f t="shared" si="15"/>
        <v>0</v>
      </c>
      <c r="I147" s="21">
        <f t="shared" si="16"/>
        <v>578.74950000000001</v>
      </c>
      <c r="J147" s="21">
        <v>0</v>
      </c>
      <c r="K147" s="21">
        <v>0</v>
      </c>
      <c r="L147" s="21">
        <v>0</v>
      </c>
      <c r="M147" s="21">
        <f t="shared" si="13"/>
        <v>578.74950000000001</v>
      </c>
      <c r="N147" s="24">
        <v>551.19000000000005</v>
      </c>
      <c r="O147" s="21">
        <v>0</v>
      </c>
      <c r="P147" s="21">
        <v>0</v>
      </c>
      <c r="Q147" s="21">
        <v>0</v>
      </c>
      <c r="R147" s="24">
        <v>551.19000000000005</v>
      </c>
      <c r="S147" s="21">
        <v>0</v>
      </c>
      <c r="T147" s="24">
        <v>551.19000000000005</v>
      </c>
      <c r="U147" s="21">
        <v>0</v>
      </c>
      <c r="V147" s="21">
        <f t="shared" si="14"/>
        <v>562.21379999999999</v>
      </c>
      <c r="W147" s="24">
        <v>551.19000000000005</v>
      </c>
      <c r="X147" s="21">
        <v>445</v>
      </c>
    </row>
    <row r="148" spans="1:24" x14ac:dyDescent="0.35">
      <c r="A148" s="22" t="s">
        <v>319</v>
      </c>
      <c r="B148" s="22">
        <v>22</v>
      </c>
      <c r="C148" s="22" t="s">
        <v>319</v>
      </c>
      <c r="D148" s="22"/>
      <c r="E148" s="22" t="s">
        <v>401</v>
      </c>
      <c r="F148" s="21">
        <v>462.34</v>
      </c>
      <c r="G148" s="21">
        <v>462.34</v>
      </c>
      <c r="H148" s="21">
        <f t="shared" si="15"/>
        <v>0</v>
      </c>
      <c r="I148" s="21">
        <f t="shared" si="16"/>
        <v>540.90750000000003</v>
      </c>
      <c r="J148" s="21">
        <v>0</v>
      </c>
      <c r="K148" s="21">
        <v>0</v>
      </c>
      <c r="L148" s="21">
        <v>0</v>
      </c>
      <c r="M148" s="21">
        <f t="shared" si="13"/>
        <v>540.90750000000003</v>
      </c>
      <c r="N148" s="24">
        <v>515.15</v>
      </c>
      <c r="O148" s="21">
        <v>0</v>
      </c>
      <c r="P148" s="21">
        <v>0</v>
      </c>
      <c r="Q148" s="21">
        <v>0</v>
      </c>
      <c r="R148" s="24">
        <v>515.15</v>
      </c>
      <c r="S148" s="21">
        <v>0</v>
      </c>
      <c r="T148" s="24">
        <v>515.15</v>
      </c>
      <c r="U148" s="21">
        <v>0</v>
      </c>
      <c r="V148" s="21">
        <f t="shared" si="14"/>
        <v>525.45299999999997</v>
      </c>
      <c r="W148" s="24">
        <v>515.15</v>
      </c>
      <c r="X148" s="21">
        <v>445</v>
      </c>
    </row>
    <row r="149" spans="1:24" x14ac:dyDescent="0.35">
      <c r="A149" s="22" t="s">
        <v>320</v>
      </c>
      <c r="B149" s="22">
        <v>22</v>
      </c>
      <c r="C149" s="22" t="s">
        <v>320</v>
      </c>
      <c r="D149" s="22"/>
      <c r="E149" s="22" t="s">
        <v>402</v>
      </c>
      <c r="F149" s="21">
        <v>462.34</v>
      </c>
      <c r="G149" s="21">
        <v>462.34</v>
      </c>
      <c r="H149" s="21">
        <f t="shared" si="15"/>
        <v>0</v>
      </c>
      <c r="I149" s="21">
        <f t="shared" si="16"/>
        <v>495.63149999999996</v>
      </c>
      <c r="J149" s="21">
        <v>0</v>
      </c>
      <c r="K149" s="21">
        <v>0</v>
      </c>
      <c r="L149" s="21">
        <v>0</v>
      </c>
      <c r="M149" s="21">
        <f t="shared" si="13"/>
        <v>495.63149999999996</v>
      </c>
      <c r="N149" s="24">
        <v>472.03</v>
      </c>
      <c r="O149" s="21">
        <v>0</v>
      </c>
      <c r="P149" s="21">
        <v>0</v>
      </c>
      <c r="Q149" s="21">
        <v>0</v>
      </c>
      <c r="R149" s="24">
        <v>472.03</v>
      </c>
      <c r="S149" s="21">
        <v>0</v>
      </c>
      <c r="T149" s="24">
        <v>472.03</v>
      </c>
      <c r="U149" s="21">
        <v>0</v>
      </c>
      <c r="V149" s="21">
        <f t="shared" si="14"/>
        <v>481.47059999999999</v>
      </c>
      <c r="W149" s="24">
        <v>472.03</v>
      </c>
      <c r="X149" s="21">
        <v>445</v>
      </c>
    </row>
    <row r="150" spans="1:24" x14ac:dyDescent="0.35">
      <c r="A150" s="22" t="s">
        <v>321</v>
      </c>
      <c r="B150" s="22">
        <v>22</v>
      </c>
      <c r="C150" s="22" t="s">
        <v>321</v>
      </c>
      <c r="D150" s="22"/>
      <c r="E150" s="22" t="s">
        <v>403</v>
      </c>
      <c r="F150" s="21">
        <v>462.34</v>
      </c>
      <c r="G150" s="21">
        <v>462.34</v>
      </c>
      <c r="H150" s="21">
        <f t="shared" si="15"/>
        <v>0</v>
      </c>
      <c r="I150" s="21">
        <f t="shared" si="16"/>
        <v>492.786</v>
      </c>
      <c r="J150" s="21">
        <v>0</v>
      </c>
      <c r="K150" s="21">
        <v>0</v>
      </c>
      <c r="L150" s="21">
        <v>0</v>
      </c>
      <c r="M150" s="21">
        <f t="shared" si="13"/>
        <v>492.786</v>
      </c>
      <c r="N150" s="24">
        <v>469.32</v>
      </c>
      <c r="O150" s="21">
        <v>0</v>
      </c>
      <c r="P150" s="21">
        <v>0</v>
      </c>
      <c r="Q150" s="21">
        <v>0</v>
      </c>
      <c r="R150" s="24">
        <v>469.32</v>
      </c>
      <c r="S150" s="21">
        <v>0</v>
      </c>
      <c r="T150" s="24">
        <v>469.32</v>
      </c>
      <c r="U150" s="21">
        <v>0</v>
      </c>
      <c r="V150" s="21">
        <f t="shared" si="14"/>
        <v>478.70639999999997</v>
      </c>
      <c r="W150" s="24">
        <v>469.32</v>
      </c>
      <c r="X150" s="21">
        <v>445</v>
      </c>
    </row>
    <row r="151" spans="1:24" x14ac:dyDescent="0.35">
      <c r="A151" s="22" t="s">
        <v>322</v>
      </c>
      <c r="B151" s="22">
        <v>22</v>
      </c>
      <c r="C151" s="22" t="s">
        <v>322</v>
      </c>
      <c r="D151" s="22"/>
      <c r="E151" s="22" t="s">
        <v>404</v>
      </c>
      <c r="F151" s="21">
        <v>462.34</v>
      </c>
      <c r="G151" s="21">
        <v>462.34</v>
      </c>
      <c r="H151" s="21">
        <f t="shared" si="15"/>
        <v>0</v>
      </c>
      <c r="I151" s="21">
        <f t="shared" si="16"/>
        <v>474.97800000000001</v>
      </c>
      <c r="J151" s="21">
        <v>0</v>
      </c>
      <c r="K151" s="21">
        <v>0</v>
      </c>
      <c r="L151" s="21">
        <v>0</v>
      </c>
      <c r="M151" s="21">
        <f t="shared" si="13"/>
        <v>474.97800000000001</v>
      </c>
      <c r="N151" s="24">
        <v>452.36</v>
      </c>
      <c r="O151" s="21">
        <v>0</v>
      </c>
      <c r="P151" s="21">
        <v>0</v>
      </c>
      <c r="Q151" s="21">
        <v>0</v>
      </c>
      <c r="R151" s="24">
        <v>452.36</v>
      </c>
      <c r="S151" s="21">
        <v>0</v>
      </c>
      <c r="T151" s="24">
        <v>452.36</v>
      </c>
      <c r="U151" s="21">
        <v>0</v>
      </c>
      <c r="V151" s="21">
        <f t="shared" si="14"/>
        <v>461.40719999999999</v>
      </c>
      <c r="W151" s="24">
        <v>452.36</v>
      </c>
      <c r="X151" s="21">
        <v>445</v>
      </c>
    </row>
    <row r="152" spans="1:24" x14ac:dyDescent="0.35">
      <c r="A152" s="22" t="s">
        <v>323</v>
      </c>
      <c r="B152" s="22">
        <v>22</v>
      </c>
      <c r="C152" s="22" t="s">
        <v>323</v>
      </c>
      <c r="D152" s="22"/>
      <c r="E152" s="22" t="s">
        <v>405</v>
      </c>
      <c r="F152" s="21">
        <v>462.34</v>
      </c>
      <c r="G152" s="21">
        <v>462.34</v>
      </c>
      <c r="H152" s="21">
        <f t="shared" si="15"/>
        <v>0</v>
      </c>
      <c r="I152" s="21">
        <f t="shared" si="16"/>
        <v>738.28649999999993</v>
      </c>
      <c r="J152" s="21">
        <v>0</v>
      </c>
      <c r="K152" s="21">
        <v>0</v>
      </c>
      <c r="L152" s="21">
        <v>0</v>
      </c>
      <c r="M152" s="21">
        <f t="shared" si="13"/>
        <v>738.28649999999993</v>
      </c>
      <c r="N152" s="24">
        <v>703.13</v>
      </c>
      <c r="O152" s="21">
        <v>0</v>
      </c>
      <c r="P152" s="21">
        <v>0</v>
      </c>
      <c r="Q152" s="21">
        <v>0</v>
      </c>
      <c r="R152" s="24">
        <v>703.13</v>
      </c>
      <c r="S152" s="21">
        <v>0</v>
      </c>
      <c r="T152" s="24">
        <v>703.13</v>
      </c>
      <c r="U152" s="21">
        <v>0</v>
      </c>
      <c r="V152" s="21">
        <f t="shared" si="14"/>
        <v>717.19259999999997</v>
      </c>
      <c r="W152" s="24">
        <v>703.13</v>
      </c>
      <c r="X152" s="21">
        <v>445</v>
      </c>
    </row>
    <row r="153" spans="1:24" x14ac:dyDescent="0.35">
      <c r="A153" s="22" t="s">
        <v>324</v>
      </c>
      <c r="B153" s="22">
        <v>22</v>
      </c>
      <c r="C153" s="22" t="s">
        <v>324</v>
      </c>
      <c r="D153" s="22"/>
      <c r="E153" s="22" t="s">
        <v>406</v>
      </c>
      <c r="F153" s="21">
        <v>462.34</v>
      </c>
      <c r="G153" s="21">
        <v>462.34</v>
      </c>
      <c r="H153" s="21">
        <f t="shared" si="15"/>
        <v>0</v>
      </c>
      <c r="I153" s="21">
        <f t="shared" si="16"/>
        <v>515.39250000000004</v>
      </c>
      <c r="J153" s="21">
        <v>0</v>
      </c>
      <c r="K153" s="21">
        <v>0</v>
      </c>
      <c r="L153" s="21">
        <v>0</v>
      </c>
      <c r="M153" s="21">
        <f t="shared" si="13"/>
        <v>515.39250000000004</v>
      </c>
      <c r="N153" s="24">
        <v>490.85</v>
      </c>
      <c r="O153" s="21">
        <v>0</v>
      </c>
      <c r="P153" s="21">
        <v>0</v>
      </c>
      <c r="Q153" s="21">
        <v>0</v>
      </c>
      <c r="R153" s="24">
        <v>490.85</v>
      </c>
      <c r="S153" s="21">
        <v>0</v>
      </c>
      <c r="T153" s="24">
        <v>490.85</v>
      </c>
      <c r="U153" s="21">
        <v>0</v>
      </c>
      <c r="V153" s="21">
        <f t="shared" si="14"/>
        <v>500.66700000000003</v>
      </c>
      <c r="W153" s="24">
        <v>490.85</v>
      </c>
      <c r="X153" s="21">
        <v>445</v>
      </c>
    </row>
    <row r="154" spans="1:24" x14ac:dyDescent="0.35">
      <c r="A154" s="22" t="s">
        <v>325</v>
      </c>
      <c r="B154" s="22">
        <v>22</v>
      </c>
      <c r="C154" s="22" t="s">
        <v>325</v>
      </c>
      <c r="D154" s="22"/>
      <c r="E154" s="22" t="s">
        <v>407</v>
      </c>
      <c r="F154" s="21">
        <v>462.34</v>
      </c>
      <c r="G154" s="21">
        <v>462.34</v>
      </c>
      <c r="H154" s="21">
        <f t="shared" si="15"/>
        <v>0</v>
      </c>
      <c r="I154" s="21">
        <f t="shared" si="16"/>
        <v>578.28750000000002</v>
      </c>
      <c r="J154" s="21">
        <v>0</v>
      </c>
      <c r="K154" s="21">
        <v>0</v>
      </c>
      <c r="L154" s="21">
        <v>0</v>
      </c>
      <c r="M154" s="21">
        <f t="shared" si="13"/>
        <v>578.28750000000002</v>
      </c>
      <c r="N154" s="24">
        <v>550.75</v>
      </c>
      <c r="O154" s="21">
        <v>0</v>
      </c>
      <c r="P154" s="21">
        <v>0</v>
      </c>
      <c r="Q154" s="21">
        <v>0</v>
      </c>
      <c r="R154" s="24">
        <v>550.75</v>
      </c>
      <c r="S154" s="21">
        <v>0</v>
      </c>
      <c r="T154" s="24">
        <v>550.75</v>
      </c>
      <c r="U154" s="21">
        <v>0</v>
      </c>
      <c r="V154" s="21">
        <f t="shared" si="14"/>
        <v>561.76499999999999</v>
      </c>
      <c r="W154" s="24">
        <v>550.75</v>
      </c>
      <c r="X154" s="21">
        <v>445</v>
      </c>
    </row>
    <row r="155" spans="1:24" x14ac:dyDescent="0.35">
      <c r="A155" s="22" t="s">
        <v>326</v>
      </c>
      <c r="B155" s="22">
        <v>22</v>
      </c>
      <c r="C155" s="22" t="s">
        <v>326</v>
      </c>
      <c r="D155" s="22"/>
      <c r="E155" s="22" t="s">
        <v>408</v>
      </c>
      <c r="F155" s="21">
        <v>462.34</v>
      </c>
      <c r="G155" s="21">
        <v>462.34</v>
      </c>
      <c r="H155" s="21">
        <f t="shared" si="15"/>
        <v>0</v>
      </c>
      <c r="I155" s="21">
        <f t="shared" si="16"/>
        <v>533.20050000000003</v>
      </c>
      <c r="J155" s="21">
        <v>0</v>
      </c>
      <c r="K155" s="21">
        <v>0</v>
      </c>
      <c r="L155" s="21">
        <v>0</v>
      </c>
      <c r="M155" s="21">
        <f t="shared" si="13"/>
        <v>533.20050000000003</v>
      </c>
      <c r="N155" s="24">
        <v>507.81</v>
      </c>
      <c r="O155" s="21">
        <v>0</v>
      </c>
      <c r="P155" s="21">
        <v>0</v>
      </c>
      <c r="Q155" s="21">
        <v>0</v>
      </c>
      <c r="R155" s="24">
        <v>507.81</v>
      </c>
      <c r="S155" s="21">
        <v>0</v>
      </c>
      <c r="T155" s="24">
        <v>507.81</v>
      </c>
      <c r="U155" s="21">
        <v>0</v>
      </c>
      <c r="V155" s="21">
        <f t="shared" si="14"/>
        <v>517.96620000000007</v>
      </c>
      <c r="W155" s="24">
        <v>507.81</v>
      </c>
      <c r="X155" s="21">
        <v>445</v>
      </c>
    </row>
    <row r="156" spans="1:24" x14ac:dyDescent="0.35">
      <c r="A156" s="28" t="s">
        <v>230</v>
      </c>
      <c r="B156" s="22">
        <v>22</v>
      </c>
      <c r="C156" s="28" t="s">
        <v>230</v>
      </c>
      <c r="D156" s="22"/>
      <c r="E156" s="22" t="s">
        <v>409</v>
      </c>
      <c r="F156" s="21">
        <v>462.34</v>
      </c>
      <c r="G156" s="21">
        <v>462.34</v>
      </c>
      <c r="H156" s="21">
        <f t="shared" si="15"/>
        <v>0</v>
      </c>
      <c r="I156" s="21">
        <f t="shared" si="16"/>
        <v>975.47099999999989</v>
      </c>
      <c r="J156" s="21">
        <v>0</v>
      </c>
      <c r="K156" s="21">
        <v>0</v>
      </c>
      <c r="L156" s="21">
        <v>0</v>
      </c>
      <c r="M156" s="21">
        <f t="shared" ref="M156:M180" si="17">T156*105/100</f>
        <v>975.47099999999989</v>
      </c>
      <c r="N156" s="24">
        <v>929.02</v>
      </c>
      <c r="O156" s="21">
        <v>0</v>
      </c>
      <c r="P156" s="21">
        <v>0</v>
      </c>
      <c r="Q156" s="21">
        <v>0</v>
      </c>
      <c r="R156" s="24">
        <v>929.02</v>
      </c>
      <c r="S156" s="21">
        <v>0</v>
      </c>
      <c r="T156" s="24">
        <v>929.02</v>
      </c>
      <c r="U156" s="21">
        <v>0</v>
      </c>
      <c r="V156" s="21">
        <f t="shared" ref="V156:V180" si="18">R156*102/100</f>
        <v>947.60039999999992</v>
      </c>
      <c r="W156" s="24">
        <v>929.02</v>
      </c>
      <c r="X156" s="21">
        <v>445</v>
      </c>
    </row>
    <row r="157" spans="1:24" x14ac:dyDescent="0.35">
      <c r="A157" s="28" t="s">
        <v>231</v>
      </c>
      <c r="B157" s="22">
        <v>22</v>
      </c>
      <c r="C157" s="28" t="s">
        <v>231</v>
      </c>
      <c r="D157" s="22"/>
      <c r="E157" s="22" t="s">
        <v>410</v>
      </c>
      <c r="F157" s="21">
        <v>462.34</v>
      </c>
      <c r="G157" s="21">
        <v>462.34</v>
      </c>
      <c r="H157" s="21">
        <f t="shared" si="15"/>
        <v>0</v>
      </c>
      <c r="I157" s="21">
        <f t="shared" si="16"/>
        <v>863.45699999999999</v>
      </c>
      <c r="J157" s="21">
        <v>0</v>
      </c>
      <c r="K157" s="21">
        <v>0</v>
      </c>
      <c r="L157" s="21">
        <v>0</v>
      </c>
      <c r="M157" s="21">
        <f t="shared" si="17"/>
        <v>863.45699999999999</v>
      </c>
      <c r="N157" s="24">
        <v>822.33999999999992</v>
      </c>
      <c r="O157" s="21">
        <v>0</v>
      </c>
      <c r="P157" s="21">
        <v>0</v>
      </c>
      <c r="Q157" s="21">
        <v>0</v>
      </c>
      <c r="R157" s="24">
        <v>822.33999999999992</v>
      </c>
      <c r="S157" s="21">
        <v>0</v>
      </c>
      <c r="T157" s="24">
        <v>822.33999999999992</v>
      </c>
      <c r="U157" s="21">
        <v>0</v>
      </c>
      <c r="V157" s="21">
        <f t="shared" si="18"/>
        <v>838.78679999999997</v>
      </c>
      <c r="W157" s="24">
        <v>822.33999999999992</v>
      </c>
      <c r="X157" s="21">
        <v>445</v>
      </c>
    </row>
    <row r="158" spans="1:24" x14ac:dyDescent="0.35">
      <c r="A158" s="28" t="s">
        <v>232</v>
      </c>
      <c r="B158" s="22">
        <v>22</v>
      </c>
      <c r="C158" s="28" t="s">
        <v>232</v>
      </c>
      <c r="D158" s="22"/>
      <c r="E158" s="22" t="s">
        <v>411</v>
      </c>
      <c r="F158" s="21">
        <v>462.34</v>
      </c>
      <c r="G158" s="21">
        <v>462.34</v>
      </c>
      <c r="H158" s="21">
        <f t="shared" si="15"/>
        <v>0</v>
      </c>
      <c r="I158" s="21">
        <f t="shared" si="16"/>
        <v>833.83649999999989</v>
      </c>
      <c r="J158" s="21">
        <v>0</v>
      </c>
      <c r="K158" s="21">
        <v>0</v>
      </c>
      <c r="L158" s="21">
        <v>0</v>
      </c>
      <c r="M158" s="21">
        <f t="shared" si="17"/>
        <v>833.83649999999989</v>
      </c>
      <c r="N158" s="24">
        <v>794.12999999999988</v>
      </c>
      <c r="O158" s="21">
        <v>0</v>
      </c>
      <c r="P158" s="21">
        <v>0</v>
      </c>
      <c r="Q158" s="21">
        <v>0</v>
      </c>
      <c r="R158" s="24">
        <v>794.12999999999988</v>
      </c>
      <c r="S158" s="21">
        <v>0</v>
      </c>
      <c r="T158" s="24">
        <v>794.12999999999988</v>
      </c>
      <c r="U158" s="21">
        <v>0</v>
      </c>
      <c r="V158" s="21">
        <f t="shared" si="18"/>
        <v>810.01259999999991</v>
      </c>
      <c r="W158" s="24">
        <v>794.12999999999988</v>
      </c>
      <c r="X158" s="21">
        <v>445</v>
      </c>
    </row>
    <row r="159" spans="1:24" x14ac:dyDescent="0.35">
      <c r="A159" s="28" t="s">
        <v>233</v>
      </c>
      <c r="B159" s="22">
        <v>22</v>
      </c>
      <c r="C159" s="28" t="s">
        <v>233</v>
      </c>
      <c r="D159" s="22"/>
      <c r="E159" s="22" t="s">
        <v>412</v>
      </c>
      <c r="F159" s="21">
        <v>462.34</v>
      </c>
      <c r="G159" s="21">
        <v>462.34</v>
      </c>
      <c r="H159" s="21">
        <f t="shared" si="15"/>
        <v>0</v>
      </c>
      <c r="I159" s="21">
        <f t="shared" si="16"/>
        <v>683.97000000000014</v>
      </c>
      <c r="J159" s="21">
        <v>0</v>
      </c>
      <c r="K159" s="21">
        <v>0</v>
      </c>
      <c r="L159" s="21">
        <v>0</v>
      </c>
      <c r="M159" s="21">
        <f t="shared" si="17"/>
        <v>683.97000000000014</v>
      </c>
      <c r="N159" s="24">
        <v>651.40000000000009</v>
      </c>
      <c r="O159" s="21">
        <v>0</v>
      </c>
      <c r="P159" s="21">
        <v>0</v>
      </c>
      <c r="Q159" s="21">
        <v>0</v>
      </c>
      <c r="R159" s="24">
        <v>651.40000000000009</v>
      </c>
      <c r="S159" s="21">
        <v>0</v>
      </c>
      <c r="T159" s="24">
        <v>651.40000000000009</v>
      </c>
      <c r="U159" s="21">
        <v>0</v>
      </c>
      <c r="V159" s="21">
        <f t="shared" si="18"/>
        <v>664.428</v>
      </c>
      <c r="W159" s="24">
        <v>651.40000000000009</v>
      </c>
      <c r="X159" s="21">
        <v>445</v>
      </c>
    </row>
    <row r="160" spans="1:24" x14ac:dyDescent="0.35">
      <c r="A160" s="28" t="s">
        <v>234</v>
      </c>
      <c r="B160" s="22">
        <v>22</v>
      </c>
      <c r="C160" s="28" t="s">
        <v>234</v>
      </c>
      <c r="D160" s="22"/>
      <c r="E160" s="22" t="s">
        <v>413</v>
      </c>
      <c r="F160" s="21">
        <v>462.34</v>
      </c>
      <c r="G160" s="21">
        <v>462.34</v>
      </c>
      <c r="H160" s="21">
        <f t="shared" si="15"/>
        <v>0</v>
      </c>
      <c r="I160" s="21">
        <f t="shared" si="16"/>
        <v>588.13650000000007</v>
      </c>
      <c r="J160" s="21">
        <v>0</v>
      </c>
      <c r="K160" s="21">
        <v>0</v>
      </c>
      <c r="L160" s="21">
        <v>0</v>
      </c>
      <c r="M160" s="21">
        <f t="shared" si="17"/>
        <v>588.13650000000007</v>
      </c>
      <c r="N160" s="24">
        <v>560.13</v>
      </c>
      <c r="O160" s="21">
        <v>0</v>
      </c>
      <c r="P160" s="21">
        <v>0</v>
      </c>
      <c r="Q160" s="21">
        <v>0</v>
      </c>
      <c r="R160" s="24">
        <v>560.13</v>
      </c>
      <c r="S160" s="21">
        <v>0</v>
      </c>
      <c r="T160" s="24">
        <v>560.13</v>
      </c>
      <c r="U160" s="21">
        <v>0</v>
      </c>
      <c r="V160" s="21">
        <f t="shared" si="18"/>
        <v>571.33260000000007</v>
      </c>
      <c r="W160" s="24">
        <v>560.13</v>
      </c>
      <c r="X160" s="21">
        <v>445</v>
      </c>
    </row>
    <row r="161" spans="1:24" x14ac:dyDescent="0.35">
      <c r="A161" s="28" t="s">
        <v>235</v>
      </c>
      <c r="B161" s="22">
        <v>22</v>
      </c>
      <c r="C161" s="28" t="s">
        <v>235</v>
      </c>
      <c r="D161" s="22"/>
      <c r="E161" s="22" t="s">
        <v>414</v>
      </c>
      <c r="F161" s="21">
        <v>462.34</v>
      </c>
      <c r="G161" s="21">
        <v>462.34</v>
      </c>
      <c r="H161" s="21">
        <f t="shared" si="15"/>
        <v>0</v>
      </c>
      <c r="I161" s="21">
        <f t="shared" si="16"/>
        <v>644.85750000000007</v>
      </c>
      <c r="J161" s="21">
        <v>0</v>
      </c>
      <c r="K161" s="21">
        <v>0</v>
      </c>
      <c r="L161" s="21">
        <v>0</v>
      </c>
      <c r="M161" s="21">
        <f t="shared" si="17"/>
        <v>644.85750000000007</v>
      </c>
      <c r="N161" s="24">
        <v>614.15000000000009</v>
      </c>
      <c r="O161" s="21">
        <v>0</v>
      </c>
      <c r="P161" s="21">
        <v>0</v>
      </c>
      <c r="Q161" s="21">
        <v>0</v>
      </c>
      <c r="R161" s="24">
        <v>614.15000000000009</v>
      </c>
      <c r="S161" s="21">
        <v>0</v>
      </c>
      <c r="T161" s="24">
        <v>614.15000000000009</v>
      </c>
      <c r="U161" s="21">
        <v>0</v>
      </c>
      <c r="V161" s="21">
        <f t="shared" si="18"/>
        <v>626.43300000000011</v>
      </c>
      <c r="W161" s="24">
        <v>614.15000000000009</v>
      </c>
      <c r="X161" s="21">
        <v>445</v>
      </c>
    </row>
    <row r="162" spans="1:24" x14ac:dyDescent="0.35">
      <c r="A162" s="28" t="s">
        <v>236</v>
      </c>
      <c r="B162" s="22">
        <v>22</v>
      </c>
      <c r="C162" s="28" t="s">
        <v>236</v>
      </c>
      <c r="D162" s="22"/>
      <c r="E162" s="22" t="s">
        <v>415</v>
      </c>
      <c r="F162" s="21">
        <v>462.34</v>
      </c>
      <c r="G162" s="21">
        <v>462.34</v>
      </c>
      <c r="H162" s="21">
        <f t="shared" si="15"/>
        <v>0</v>
      </c>
      <c r="I162" s="21">
        <f t="shared" si="16"/>
        <v>517.97550000000001</v>
      </c>
      <c r="J162" s="21">
        <v>0</v>
      </c>
      <c r="K162" s="21">
        <v>0</v>
      </c>
      <c r="L162" s="21">
        <v>0</v>
      </c>
      <c r="M162" s="21">
        <f t="shared" si="17"/>
        <v>517.97550000000001</v>
      </c>
      <c r="N162" s="24">
        <v>493.30999999999995</v>
      </c>
      <c r="O162" s="21">
        <v>0</v>
      </c>
      <c r="P162" s="21">
        <v>0</v>
      </c>
      <c r="Q162" s="21">
        <v>0</v>
      </c>
      <c r="R162" s="24">
        <v>493.30999999999995</v>
      </c>
      <c r="S162" s="21">
        <v>0</v>
      </c>
      <c r="T162" s="24">
        <v>493.30999999999995</v>
      </c>
      <c r="U162" s="21">
        <v>0</v>
      </c>
      <c r="V162" s="21">
        <f t="shared" si="18"/>
        <v>503.17619999999994</v>
      </c>
      <c r="W162" s="24">
        <v>493.30999999999995</v>
      </c>
      <c r="X162" s="21">
        <v>445</v>
      </c>
    </row>
    <row r="163" spans="1:24" x14ac:dyDescent="0.35">
      <c r="A163" s="28" t="s">
        <v>237</v>
      </c>
      <c r="B163" s="22">
        <v>22</v>
      </c>
      <c r="C163" s="28" t="s">
        <v>237</v>
      </c>
      <c r="D163" s="22"/>
      <c r="E163" s="22" t="s">
        <v>416</v>
      </c>
      <c r="F163" s="21">
        <v>462.34</v>
      </c>
      <c r="G163" s="21">
        <v>462.34</v>
      </c>
      <c r="H163" s="21">
        <f t="shared" si="15"/>
        <v>0</v>
      </c>
      <c r="I163" s="21">
        <f t="shared" si="16"/>
        <v>494.71800000000002</v>
      </c>
      <c r="J163" s="21">
        <v>0</v>
      </c>
      <c r="K163" s="21">
        <v>0</v>
      </c>
      <c r="L163" s="21">
        <v>0</v>
      </c>
      <c r="M163" s="21">
        <f t="shared" si="17"/>
        <v>494.71800000000002</v>
      </c>
      <c r="N163" s="24">
        <v>471.16</v>
      </c>
      <c r="O163" s="21">
        <v>0</v>
      </c>
      <c r="P163" s="21">
        <v>0</v>
      </c>
      <c r="Q163" s="21">
        <v>0</v>
      </c>
      <c r="R163" s="24">
        <v>471.16</v>
      </c>
      <c r="S163" s="21">
        <v>0</v>
      </c>
      <c r="T163" s="24">
        <v>471.16</v>
      </c>
      <c r="U163" s="21">
        <v>0</v>
      </c>
      <c r="V163" s="21">
        <f t="shared" si="18"/>
        <v>480.58319999999998</v>
      </c>
      <c r="W163" s="24">
        <v>471.16</v>
      </c>
      <c r="X163" s="21">
        <v>445</v>
      </c>
    </row>
    <row r="164" spans="1:24" x14ac:dyDescent="0.35">
      <c r="A164" s="28" t="s">
        <v>238</v>
      </c>
      <c r="B164" s="22">
        <v>22</v>
      </c>
      <c r="C164" s="28" t="s">
        <v>238</v>
      </c>
      <c r="D164" s="22"/>
      <c r="E164" s="22" t="s">
        <v>417</v>
      </c>
      <c r="F164" s="21">
        <v>462.34</v>
      </c>
      <c r="G164" s="21">
        <v>462.34</v>
      </c>
      <c r="H164" s="21">
        <f t="shared" si="15"/>
        <v>0</v>
      </c>
      <c r="I164" s="21">
        <f t="shared" si="16"/>
        <v>476.44799999999998</v>
      </c>
      <c r="J164" s="21">
        <v>0</v>
      </c>
      <c r="K164" s="21">
        <v>0</v>
      </c>
      <c r="L164" s="21">
        <v>0</v>
      </c>
      <c r="M164" s="21">
        <f t="shared" si="17"/>
        <v>476.44799999999998</v>
      </c>
      <c r="N164" s="24">
        <v>453.76</v>
      </c>
      <c r="O164" s="21">
        <v>0</v>
      </c>
      <c r="P164" s="21">
        <v>0</v>
      </c>
      <c r="Q164" s="21">
        <v>0</v>
      </c>
      <c r="R164" s="24">
        <v>453.76</v>
      </c>
      <c r="S164" s="21">
        <v>0</v>
      </c>
      <c r="T164" s="24">
        <v>453.76</v>
      </c>
      <c r="U164" s="21">
        <v>0</v>
      </c>
      <c r="V164" s="21">
        <f t="shared" si="18"/>
        <v>462.83519999999999</v>
      </c>
      <c r="W164" s="24">
        <v>453.76</v>
      </c>
      <c r="X164" s="21">
        <v>445</v>
      </c>
    </row>
    <row r="165" spans="1:24" x14ac:dyDescent="0.35">
      <c r="A165" s="28" t="s">
        <v>239</v>
      </c>
      <c r="B165" s="22">
        <v>22</v>
      </c>
      <c r="C165" s="28" t="s">
        <v>239</v>
      </c>
      <c r="D165" s="22"/>
      <c r="E165" s="22" t="s">
        <v>418</v>
      </c>
      <c r="F165" s="21">
        <v>462.34</v>
      </c>
      <c r="G165" s="21">
        <v>462.34</v>
      </c>
      <c r="H165" s="21">
        <f t="shared" si="15"/>
        <v>0</v>
      </c>
      <c r="I165" s="21">
        <f t="shared" si="16"/>
        <v>499.34850000000006</v>
      </c>
      <c r="J165" s="21">
        <v>0</v>
      </c>
      <c r="K165" s="21">
        <v>0</v>
      </c>
      <c r="L165" s="21">
        <v>0</v>
      </c>
      <c r="M165" s="21">
        <f t="shared" si="17"/>
        <v>499.34850000000006</v>
      </c>
      <c r="N165" s="24">
        <v>475.57000000000005</v>
      </c>
      <c r="O165" s="21">
        <v>0</v>
      </c>
      <c r="P165" s="21">
        <v>0</v>
      </c>
      <c r="Q165" s="21">
        <v>0</v>
      </c>
      <c r="R165" s="24">
        <v>475.57000000000005</v>
      </c>
      <c r="S165" s="21">
        <v>0</v>
      </c>
      <c r="T165" s="24">
        <v>475.57000000000005</v>
      </c>
      <c r="U165" s="21">
        <v>0</v>
      </c>
      <c r="V165" s="21">
        <f t="shared" si="18"/>
        <v>485.08140000000009</v>
      </c>
      <c r="W165" s="24">
        <v>475.57000000000005</v>
      </c>
      <c r="X165" s="21">
        <v>445</v>
      </c>
    </row>
    <row r="166" spans="1:24" x14ac:dyDescent="0.35">
      <c r="A166" s="28" t="s">
        <v>240</v>
      </c>
      <c r="B166" s="22">
        <v>22</v>
      </c>
      <c r="C166" s="28" t="s">
        <v>240</v>
      </c>
      <c r="D166" s="22"/>
      <c r="E166" s="22" t="s">
        <v>419</v>
      </c>
      <c r="F166" s="21">
        <v>462.34</v>
      </c>
      <c r="G166" s="21">
        <v>462.34</v>
      </c>
      <c r="H166" s="21">
        <f t="shared" si="15"/>
        <v>0</v>
      </c>
      <c r="I166" s="21">
        <f t="shared" si="16"/>
        <v>503.95799999999997</v>
      </c>
      <c r="J166" s="21">
        <v>0</v>
      </c>
      <c r="K166" s="21">
        <v>0</v>
      </c>
      <c r="L166" s="21">
        <v>0</v>
      </c>
      <c r="M166" s="21">
        <f t="shared" si="17"/>
        <v>503.95799999999997</v>
      </c>
      <c r="N166" s="24">
        <v>479.96</v>
      </c>
      <c r="O166" s="21">
        <v>0</v>
      </c>
      <c r="P166" s="21">
        <v>0</v>
      </c>
      <c r="Q166" s="21">
        <v>0</v>
      </c>
      <c r="R166" s="24">
        <v>479.96</v>
      </c>
      <c r="S166" s="21">
        <v>0</v>
      </c>
      <c r="T166" s="24">
        <v>479.96</v>
      </c>
      <c r="U166" s="21">
        <v>0</v>
      </c>
      <c r="V166" s="21">
        <f t="shared" si="18"/>
        <v>489.55919999999998</v>
      </c>
      <c r="W166" s="24">
        <v>479.96</v>
      </c>
      <c r="X166" s="21">
        <v>445</v>
      </c>
    </row>
    <row r="167" spans="1:24" x14ac:dyDescent="0.35">
      <c r="A167" s="28" t="s">
        <v>241</v>
      </c>
      <c r="B167" s="22">
        <v>22</v>
      </c>
      <c r="C167" s="28" t="s">
        <v>241</v>
      </c>
      <c r="D167" s="22"/>
      <c r="E167" s="22" t="s">
        <v>420</v>
      </c>
      <c r="F167" s="21">
        <v>462.34</v>
      </c>
      <c r="G167" s="21">
        <v>462.34</v>
      </c>
      <c r="H167" s="21">
        <f t="shared" si="15"/>
        <v>0</v>
      </c>
      <c r="I167" s="21">
        <f t="shared" si="16"/>
        <v>506.24699999999996</v>
      </c>
      <c r="J167" s="21">
        <v>0</v>
      </c>
      <c r="K167" s="21">
        <v>0</v>
      </c>
      <c r="L167" s="21">
        <v>0</v>
      </c>
      <c r="M167" s="21">
        <f t="shared" si="17"/>
        <v>506.24699999999996</v>
      </c>
      <c r="N167" s="24">
        <v>482.14</v>
      </c>
      <c r="O167" s="21">
        <v>0</v>
      </c>
      <c r="P167" s="21">
        <v>0</v>
      </c>
      <c r="Q167" s="21">
        <v>0</v>
      </c>
      <c r="R167" s="24">
        <v>482.14</v>
      </c>
      <c r="S167" s="21">
        <v>0</v>
      </c>
      <c r="T167" s="24">
        <v>482.14</v>
      </c>
      <c r="U167" s="21">
        <v>0</v>
      </c>
      <c r="V167" s="21">
        <f t="shared" si="18"/>
        <v>491.78280000000001</v>
      </c>
      <c r="W167" s="24">
        <v>482.14</v>
      </c>
      <c r="X167" s="21">
        <v>445</v>
      </c>
    </row>
    <row r="168" spans="1:24" x14ac:dyDescent="0.35">
      <c r="A168" s="28" t="s">
        <v>242</v>
      </c>
      <c r="B168" s="22">
        <v>22</v>
      </c>
      <c r="C168" s="28" t="s">
        <v>242</v>
      </c>
      <c r="D168" s="22"/>
      <c r="E168" s="22" t="s">
        <v>421</v>
      </c>
      <c r="F168" s="21">
        <v>462.34</v>
      </c>
      <c r="G168" s="21">
        <v>462.34</v>
      </c>
      <c r="H168" s="21">
        <f t="shared" si="15"/>
        <v>0</v>
      </c>
      <c r="I168" s="21">
        <f t="shared" si="16"/>
        <v>372.05700000000002</v>
      </c>
      <c r="J168" s="21">
        <v>0</v>
      </c>
      <c r="K168" s="21">
        <v>0</v>
      </c>
      <c r="L168" s="21">
        <v>0</v>
      </c>
      <c r="M168" s="21">
        <f t="shared" si="17"/>
        <v>372.05700000000002</v>
      </c>
      <c r="N168" s="24">
        <v>354.34000000000003</v>
      </c>
      <c r="O168" s="21">
        <v>0</v>
      </c>
      <c r="P168" s="21">
        <v>0</v>
      </c>
      <c r="Q168" s="21">
        <v>0</v>
      </c>
      <c r="R168" s="24">
        <v>354.34000000000003</v>
      </c>
      <c r="S168" s="21">
        <v>0</v>
      </c>
      <c r="T168" s="24">
        <v>354.34000000000003</v>
      </c>
      <c r="U168" s="21">
        <v>0</v>
      </c>
      <c r="V168" s="21">
        <f t="shared" si="18"/>
        <v>361.42680000000001</v>
      </c>
      <c r="W168" s="24">
        <v>354.34000000000003</v>
      </c>
      <c r="X168" s="21">
        <v>445</v>
      </c>
    </row>
    <row r="169" spans="1:24" x14ac:dyDescent="0.35">
      <c r="A169" s="28" t="s">
        <v>243</v>
      </c>
      <c r="B169" s="22">
        <v>22</v>
      </c>
      <c r="C169" s="28" t="s">
        <v>243</v>
      </c>
      <c r="D169" s="22"/>
      <c r="E169" s="22" t="s">
        <v>422</v>
      </c>
      <c r="F169" s="21">
        <v>462.34</v>
      </c>
      <c r="G169" s="21">
        <v>462.34</v>
      </c>
      <c r="H169" s="21">
        <f t="shared" si="15"/>
        <v>0</v>
      </c>
      <c r="I169" s="21">
        <f t="shared" si="16"/>
        <v>394.30649999999991</v>
      </c>
      <c r="J169" s="21">
        <v>0</v>
      </c>
      <c r="K169" s="21">
        <v>0</v>
      </c>
      <c r="L169" s="21">
        <v>0</v>
      </c>
      <c r="M169" s="21">
        <f t="shared" si="17"/>
        <v>394.30649999999991</v>
      </c>
      <c r="N169" s="24">
        <v>375.53</v>
      </c>
      <c r="O169" s="21">
        <v>0</v>
      </c>
      <c r="P169" s="21">
        <v>0</v>
      </c>
      <c r="Q169" s="21">
        <v>0</v>
      </c>
      <c r="R169" s="24">
        <v>375.53</v>
      </c>
      <c r="S169" s="21">
        <v>0</v>
      </c>
      <c r="T169" s="24">
        <v>375.53</v>
      </c>
      <c r="U169" s="21">
        <v>0</v>
      </c>
      <c r="V169" s="21">
        <f t="shared" si="18"/>
        <v>383.04059999999998</v>
      </c>
      <c r="W169" s="24">
        <v>375.53</v>
      </c>
      <c r="X169" s="21">
        <v>445</v>
      </c>
    </row>
    <row r="170" spans="1:24" x14ac:dyDescent="0.35">
      <c r="A170" s="28" t="s">
        <v>244</v>
      </c>
      <c r="B170" s="22">
        <v>22</v>
      </c>
      <c r="C170" s="28" t="s">
        <v>244</v>
      </c>
      <c r="D170" s="22"/>
      <c r="E170" s="22" t="s">
        <v>423</v>
      </c>
      <c r="F170" s="21">
        <v>462.34</v>
      </c>
      <c r="G170" s="21">
        <v>462.34</v>
      </c>
      <c r="H170" s="21">
        <f t="shared" si="15"/>
        <v>0</v>
      </c>
      <c r="I170" s="21">
        <f t="shared" si="16"/>
        <v>351.48750000000001</v>
      </c>
      <c r="J170" s="21">
        <v>0</v>
      </c>
      <c r="K170" s="21">
        <v>0</v>
      </c>
      <c r="L170" s="21">
        <v>0</v>
      </c>
      <c r="M170" s="21">
        <f t="shared" si="17"/>
        <v>351.48750000000001</v>
      </c>
      <c r="N170" s="24">
        <v>334.75</v>
      </c>
      <c r="O170" s="21">
        <v>0</v>
      </c>
      <c r="P170" s="21">
        <v>0</v>
      </c>
      <c r="Q170" s="21">
        <v>0</v>
      </c>
      <c r="R170" s="24">
        <v>334.75</v>
      </c>
      <c r="S170" s="21">
        <v>0</v>
      </c>
      <c r="T170" s="24">
        <v>334.75</v>
      </c>
      <c r="U170" s="21">
        <v>0</v>
      </c>
      <c r="V170" s="21">
        <f t="shared" si="18"/>
        <v>341.44499999999999</v>
      </c>
      <c r="W170" s="24">
        <v>334.75</v>
      </c>
      <c r="X170" s="21">
        <v>445</v>
      </c>
    </row>
    <row r="171" spans="1:24" x14ac:dyDescent="0.35">
      <c r="A171" s="28" t="s">
        <v>245</v>
      </c>
      <c r="B171" s="22">
        <v>22</v>
      </c>
      <c r="C171" s="28" t="s">
        <v>245</v>
      </c>
      <c r="D171" s="22"/>
      <c r="E171" s="22" t="s">
        <v>424</v>
      </c>
      <c r="F171" s="21">
        <v>462.34</v>
      </c>
      <c r="G171" s="21">
        <v>462.34</v>
      </c>
      <c r="H171" s="21">
        <f t="shared" si="15"/>
        <v>0</v>
      </c>
      <c r="I171" s="21">
        <f t="shared" si="16"/>
        <v>310.18049999999994</v>
      </c>
      <c r="J171" s="21">
        <v>0</v>
      </c>
      <c r="K171" s="21">
        <v>0</v>
      </c>
      <c r="L171" s="21">
        <v>0</v>
      </c>
      <c r="M171" s="21">
        <f t="shared" si="17"/>
        <v>310.18049999999994</v>
      </c>
      <c r="N171" s="24">
        <v>295.40999999999997</v>
      </c>
      <c r="O171" s="21">
        <v>0</v>
      </c>
      <c r="P171" s="21">
        <v>0</v>
      </c>
      <c r="Q171" s="21">
        <v>0</v>
      </c>
      <c r="R171" s="24">
        <v>295.40999999999997</v>
      </c>
      <c r="S171" s="21">
        <v>0</v>
      </c>
      <c r="T171" s="24">
        <v>295.40999999999997</v>
      </c>
      <c r="U171" s="21">
        <v>0</v>
      </c>
      <c r="V171" s="21">
        <f t="shared" si="18"/>
        <v>301.31819999999993</v>
      </c>
      <c r="W171" s="24">
        <v>295.40999999999997</v>
      </c>
      <c r="X171" s="21">
        <v>445</v>
      </c>
    </row>
    <row r="172" spans="1:24" x14ac:dyDescent="0.35">
      <c r="A172" s="28" t="s">
        <v>246</v>
      </c>
      <c r="B172" s="22">
        <v>22</v>
      </c>
      <c r="C172" s="28" t="s">
        <v>246</v>
      </c>
      <c r="D172" s="22"/>
      <c r="E172" s="22" t="s">
        <v>425</v>
      </c>
      <c r="F172" s="21">
        <v>462.34</v>
      </c>
      <c r="G172" s="21">
        <v>462.34</v>
      </c>
      <c r="H172" s="21">
        <f t="shared" si="15"/>
        <v>0</v>
      </c>
      <c r="I172" s="21">
        <f t="shared" si="16"/>
        <v>105.126</v>
      </c>
      <c r="J172" s="21">
        <v>0</v>
      </c>
      <c r="K172" s="21">
        <v>0</v>
      </c>
      <c r="L172" s="21">
        <v>0</v>
      </c>
      <c r="M172" s="21">
        <f t="shared" si="17"/>
        <v>105.126</v>
      </c>
      <c r="N172" s="24">
        <v>100.12</v>
      </c>
      <c r="O172" s="21">
        <v>0</v>
      </c>
      <c r="P172" s="21">
        <v>0</v>
      </c>
      <c r="Q172" s="21">
        <v>0</v>
      </c>
      <c r="R172" s="24">
        <v>100.12</v>
      </c>
      <c r="S172" s="21">
        <v>0</v>
      </c>
      <c r="T172" s="24">
        <v>100.12</v>
      </c>
      <c r="U172" s="21">
        <v>0</v>
      </c>
      <c r="V172" s="21">
        <f t="shared" si="18"/>
        <v>102.1224</v>
      </c>
      <c r="W172" s="24">
        <v>100.12</v>
      </c>
      <c r="X172" s="21">
        <v>445</v>
      </c>
    </row>
    <row r="173" spans="1:24" x14ac:dyDescent="0.35">
      <c r="A173" s="28" t="s">
        <v>247</v>
      </c>
      <c r="B173" s="22">
        <v>22</v>
      </c>
      <c r="C173" s="28" t="s">
        <v>247</v>
      </c>
      <c r="D173" s="22"/>
      <c r="E173" s="22" t="s">
        <v>426</v>
      </c>
      <c r="F173" s="21">
        <v>462.34</v>
      </c>
      <c r="G173" s="21">
        <v>462.34</v>
      </c>
      <c r="H173" s="21">
        <f t="shared" si="15"/>
        <v>0</v>
      </c>
      <c r="I173" s="21">
        <f t="shared" si="16"/>
        <v>116.676</v>
      </c>
      <c r="J173" s="21">
        <v>0</v>
      </c>
      <c r="K173" s="21">
        <v>0</v>
      </c>
      <c r="L173" s="21">
        <v>0</v>
      </c>
      <c r="M173" s="21">
        <f t="shared" si="17"/>
        <v>116.676</v>
      </c>
      <c r="N173" s="24">
        <v>111.12</v>
      </c>
      <c r="O173" s="21">
        <v>0</v>
      </c>
      <c r="P173" s="21">
        <v>0</v>
      </c>
      <c r="Q173" s="21">
        <v>0</v>
      </c>
      <c r="R173" s="24">
        <v>111.12</v>
      </c>
      <c r="S173" s="21">
        <v>0</v>
      </c>
      <c r="T173" s="24">
        <v>111.12</v>
      </c>
      <c r="U173" s="21">
        <v>0</v>
      </c>
      <c r="V173" s="21">
        <f t="shared" si="18"/>
        <v>113.3424</v>
      </c>
      <c r="W173" s="24">
        <v>111.12</v>
      </c>
      <c r="X173" s="21">
        <v>445</v>
      </c>
    </row>
    <row r="174" spans="1:24" x14ac:dyDescent="0.35">
      <c r="A174" s="28" t="s">
        <v>248</v>
      </c>
      <c r="B174" s="22">
        <v>22</v>
      </c>
      <c r="C174" s="28" t="s">
        <v>248</v>
      </c>
      <c r="D174" s="22"/>
      <c r="E174" s="22" t="s">
        <v>427</v>
      </c>
      <c r="F174" s="21">
        <v>462.34</v>
      </c>
      <c r="G174" s="21">
        <v>462.34</v>
      </c>
      <c r="H174" s="21">
        <f t="shared" si="15"/>
        <v>0</v>
      </c>
      <c r="I174" s="21">
        <f t="shared" si="16"/>
        <v>110.90100000000001</v>
      </c>
      <c r="J174" s="21">
        <v>0</v>
      </c>
      <c r="K174" s="21">
        <v>0</v>
      </c>
      <c r="L174" s="21">
        <v>0</v>
      </c>
      <c r="M174" s="21">
        <f t="shared" si="17"/>
        <v>110.90100000000001</v>
      </c>
      <c r="N174" s="24">
        <v>105.62</v>
      </c>
      <c r="O174" s="21">
        <v>0</v>
      </c>
      <c r="P174" s="21">
        <v>0</v>
      </c>
      <c r="Q174" s="21">
        <v>0</v>
      </c>
      <c r="R174" s="24">
        <v>105.62</v>
      </c>
      <c r="S174" s="21">
        <v>0</v>
      </c>
      <c r="T174" s="24">
        <v>105.62</v>
      </c>
      <c r="U174" s="21">
        <v>0</v>
      </c>
      <c r="V174" s="21">
        <f t="shared" si="18"/>
        <v>107.7324</v>
      </c>
      <c r="W174" s="24">
        <v>105.62</v>
      </c>
      <c r="X174" s="21">
        <v>445</v>
      </c>
    </row>
    <row r="175" spans="1:24" x14ac:dyDescent="0.35">
      <c r="A175" s="28" t="s">
        <v>249</v>
      </c>
      <c r="B175" s="22">
        <v>22</v>
      </c>
      <c r="C175" s="28" t="s">
        <v>249</v>
      </c>
      <c r="D175" s="22"/>
      <c r="E175" s="22" t="s">
        <v>428</v>
      </c>
      <c r="F175" s="21">
        <v>462.34</v>
      </c>
      <c r="G175" s="21">
        <v>462.34</v>
      </c>
      <c r="H175" s="21">
        <f t="shared" si="15"/>
        <v>0</v>
      </c>
      <c r="I175" s="21">
        <f t="shared" si="16"/>
        <v>176.74650000000003</v>
      </c>
      <c r="J175" s="21">
        <v>0</v>
      </c>
      <c r="K175" s="21">
        <v>0</v>
      </c>
      <c r="L175" s="21">
        <v>0</v>
      </c>
      <c r="M175" s="21">
        <f t="shared" si="17"/>
        <v>176.74650000000003</v>
      </c>
      <c r="N175" s="24">
        <v>168.33</v>
      </c>
      <c r="O175" s="21">
        <v>0</v>
      </c>
      <c r="P175" s="21">
        <v>0</v>
      </c>
      <c r="Q175" s="21">
        <v>0</v>
      </c>
      <c r="R175" s="24">
        <v>168.33</v>
      </c>
      <c r="S175" s="21">
        <v>0</v>
      </c>
      <c r="T175" s="24">
        <v>168.33</v>
      </c>
      <c r="U175" s="21">
        <v>0</v>
      </c>
      <c r="V175" s="21">
        <f t="shared" si="18"/>
        <v>171.69659999999999</v>
      </c>
      <c r="W175" s="24">
        <v>168.33</v>
      </c>
      <c r="X175" s="21">
        <v>445</v>
      </c>
    </row>
    <row r="176" spans="1:24" x14ac:dyDescent="0.35">
      <c r="A176" s="28" t="s">
        <v>250</v>
      </c>
      <c r="B176" s="22">
        <v>22</v>
      </c>
      <c r="C176" s="28" t="s">
        <v>250</v>
      </c>
      <c r="D176" s="22"/>
      <c r="E176" s="22" t="s">
        <v>429</v>
      </c>
      <c r="F176" s="21">
        <v>462.34</v>
      </c>
      <c r="G176" s="21">
        <v>462.34</v>
      </c>
      <c r="H176" s="21">
        <f t="shared" si="15"/>
        <v>0</v>
      </c>
      <c r="I176" s="21">
        <f t="shared" si="16"/>
        <v>165.19650000000001</v>
      </c>
      <c r="J176" s="21">
        <v>0</v>
      </c>
      <c r="K176" s="21">
        <v>0</v>
      </c>
      <c r="L176" s="21">
        <v>0</v>
      </c>
      <c r="M176" s="21">
        <f t="shared" si="17"/>
        <v>165.19650000000001</v>
      </c>
      <c r="N176" s="24">
        <v>157.33000000000001</v>
      </c>
      <c r="O176" s="21">
        <v>0</v>
      </c>
      <c r="P176" s="21">
        <v>0</v>
      </c>
      <c r="Q176" s="21">
        <v>0</v>
      </c>
      <c r="R176" s="24">
        <v>157.33000000000001</v>
      </c>
      <c r="S176" s="21">
        <v>0</v>
      </c>
      <c r="T176" s="24">
        <v>157.33000000000001</v>
      </c>
      <c r="U176" s="21">
        <v>0</v>
      </c>
      <c r="V176" s="21">
        <f t="shared" si="18"/>
        <v>160.47660000000002</v>
      </c>
      <c r="W176" s="24">
        <v>157.33000000000001</v>
      </c>
      <c r="X176" s="21">
        <v>445</v>
      </c>
    </row>
    <row r="177" spans="1:24" x14ac:dyDescent="0.35">
      <c r="A177" s="28" t="s">
        <v>251</v>
      </c>
      <c r="B177" s="22">
        <v>22</v>
      </c>
      <c r="C177" s="28" t="s">
        <v>251</v>
      </c>
      <c r="D177" s="22"/>
      <c r="E177" s="22" t="s">
        <v>430</v>
      </c>
      <c r="F177" s="21">
        <v>462.34</v>
      </c>
      <c r="G177" s="21">
        <v>462.34</v>
      </c>
      <c r="H177" s="21">
        <f t="shared" si="15"/>
        <v>0</v>
      </c>
      <c r="I177" s="21">
        <f t="shared" si="16"/>
        <v>137.46599999999998</v>
      </c>
      <c r="J177" s="21">
        <v>0</v>
      </c>
      <c r="K177" s="21">
        <v>0</v>
      </c>
      <c r="L177" s="21">
        <v>0</v>
      </c>
      <c r="M177" s="21">
        <f t="shared" si="17"/>
        <v>137.46599999999998</v>
      </c>
      <c r="N177" s="24">
        <v>130.91999999999999</v>
      </c>
      <c r="O177" s="21">
        <v>0</v>
      </c>
      <c r="P177" s="21">
        <v>0</v>
      </c>
      <c r="Q177" s="21">
        <v>0</v>
      </c>
      <c r="R177" s="24">
        <v>130.91999999999999</v>
      </c>
      <c r="S177" s="21">
        <v>0</v>
      </c>
      <c r="T177" s="24">
        <v>130.91999999999999</v>
      </c>
      <c r="U177" s="21">
        <v>0</v>
      </c>
      <c r="V177" s="21">
        <f t="shared" si="18"/>
        <v>133.5384</v>
      </c>
      <c r="W177" s="24">
        <v>130.91999999999999</v>
      </c>
      <c r="X177" s="21">
        <v>445</v>
      </c>
    </row>
    <row r="178" spans="1:24" x14ac:dyDescent="0.35">
      <c r="A178" s="28" t="s">
        <v>252</v>
      </c>
      <c r="B178" s="22">
        <v>22</v>
      </c>
      <c r="C178" s="28" t="s">
        <v>252</v>
      </c>
      <c r="D178" s="22"/>
      <c r="E178" s="22" t="s">
        <v>431</v>
      </c>
      <c r="F178" s="21">
        <v>462.34</v>
      </c>
      <c r="G178" s="21">
        <v>462.34</v>
      </c>
      <c r="H178" s="21">
        <f t="shared" si="15"/>
        <v>0</v>
      </c>
      <c r="I178" s="21">
        <f t="shared" si="16"/>
        <v>79.705499999999986</v>
      </c>
      <c r="J178" s="21">
        <v>0</v>
      </c>
      <c r="K178" s="21">
        <v>0</v>
      </c>
      <c r="L178" s="21">
        <v>0</v>
      </c>
      <c r="M178" s="21">
        <f t="shared" si="17"/>
        <v>79.705499999999986</v>
      </c>
      <c r="N178" s="24">
        <v>75.91</v>
      </c>
      <c r="O178" s="21">
        <v>0</v>
      </c>
      <c r="P178" s="21">
        <v>0</v>
      </c>
      <c r="Q178" s="21">
        <v>0</v>
      </c>
      <c r="R178" s="24">
        <v>75.91</v>
      </c>
      <c r="S178" s="21">
        <v>0</v>
      </c>
      <c r="T178" s="24">
        <v>75.91</v>
      </c>
      <c r="U178" s="21">
        <v>0</v>
      </c>
      <c r="V178" s="21">
        <f t="shared" si="18"/>
        <v>77.428200000000004</v>
      </c>
      <c r="W178" s="24">
        <v>75.91</v>
      </c>
      <c r="X178" s="21">
        <v>445</v>
      </c>
    </row>
    <row r="179" spans="1:24" x14ac:dyDescent="0.35">
      <c r="A179" s="28" t="s">
        <v>253</v>
      </c>
      <c r="B179" s="22">
        <v>22</v>
      </c>
      <c r="C179" s="28" t="s">
        <v>253</v>
      </c>
      <c r="D179" s="22"/>
      <c r="E179" s="22" t="s">
        <v>432</v>
      </c>
      <c r="F179" s="21">
        <v>462.34</v>
      </c>
      <c r="G179" s="21">
        <v>462.34</v>
      </c>
      <c r="H179" s="21">
        <f t="shared" si="15"/>
        <v>0</v>
      </c>
      <c r="I179" s="21">
        <f t="shared" si="16"/>
        <v>127.071</v>
      </c>
      <c r="J179" s="21">
        <v>0</v>
      </c>
      <c r="K179" s="21">
        <v>0</v>
      </c>
      <c r="L179" s="21">
        <v>0</v>
      </c>
      <c r="M179" s="21">
        <f t="shared" si="17"/>
        <v>127.071</v>
      </c>
      <c r="N179" s="24">
        <v>121.02</v>
      </c>
      <c r="O179" s="21">
        <v>0</v>
      </c>
      <c r="P179" s="21">
        <v>0</v>
      </c>
      <c r="Q179" s="21">
        <v>0</v>
      </c>
      <c r="R179" s="24">
        <v>121.02</v>
      </c>
      <c r="S179" s="21">
        <v>0</v>
      </c>
      <c r="T179" s="24">
        <v>121.02</v>
      </c>
      <c r="U179" s="21">
        <v>0</v>
      </c>
      <c r="V179" s="21">
        <f t="shared" si="18"/>
        <v>123.4404</v>
      </c>
      <c r="W179" s="24">
        <v>121.02</v>
      </c>
      <c r="X179" s="21">
        <v>445</v>
      </c>
    </row>
    <row r="180" spans="1:24" x14ac:dyDescent="0.35">
      <c r="A180" s="28" t="s">
        <v>254</v>
      </c>
      <c r="B180" s="22">
        <v>22</v>
      </c>
      <c r="C180" s="28" t="s">
        <v>254</v>
      </c>
      <c r="D180" s="22"/>
      <c r="E180" s="22" t="s">
        <v>433</v>
      </c>
      <c r="F180" s="21">
        <v>462.34</v>
      </c>
      <c r="G180" s="21">
        <v>462.34</v>
      </c>
      <c r="H180" s="21">
        <f t="shared" si="15"/>
        <v>0</v>
      </c>
      <c r="I180" s="21">
        <f t="shared" si="16"/>
        <v>73.930499999999995</v>
      </c>
      <c r="J180" s="21">
        <v>0</v>
      </c>
      <c r="K180" s="21">
        <v>0</v>
      </c>
      <c r="L180" s="21">
        <v>0</v>
      </c>
      <c r="M180" s="21">
        <f t="shared" si="17"/>
        <v>73.930499999999995</v>
      </c>
      <c r="N180" s="24">
        <v>70.41</v>
      </c>
      <c r="O180" s="21">
        <v>0</v>
      </c>
      <c r="P180" s="21">
        <v>0</v>
      </c>
      <c r="Q180" s="21">
        <v>0</v>
      </c>
      <c r="R180" s="24">
        <v>70.41</v>
      </c>
      <c r="S180" s="21">
        <v>0</v>
      </c>
      <c r="T180" s="24">
        <v>70.41</v>
      </c>
      <c r="U180" s="21">
        <v>0</v>
      </c>
      <c r="V180" s="21">
        <f t="shared" si="18"/>
        <v>71.81819999999999</v>
      </c>
      <c r="W180" s="24">
        <v>70.41</v>
      </c>
      <c r="X180" s="21">
        <v>445</v>
      </c>
    </row>
    <row r="181" spans="1:24" x14ac:dyDescent="0.35">
      <c r="A181" s="28" t="s">
        <v>329</v>
      </c>
      <c r="B181" s="22">
        <v>22</v>
      </c>
      <c r="C181" s="28">
        <v>3001</v>
      </c>
      <c r="D181" s="22"/>
      <c r="E181" s="22" t="s">
        <v>330</v>
      </c>
      <c r="F181" s="21">
        <v>211.63</v>
      </c>
      <c r="G181" s="21">
        <v>211.63</v>
      </c>
      <c r="H181" s="21">
        <f t="shared" ref="H181:H189" si="19">MIN(J181:W181)</f>
        <v>0</v>
      </c>
      <c r="I181" s="21">
        <f t="shared" ref="I181:I189" si="20">MAX(J181:W181)</f>
        <v>211.63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4">
        <v>0</v>
      </c>
      <c r="S181" s="21">
        <v>0</v>
      </c>
      <c r="T181" s="21">
        <v>0</v>
      </c>
      <c r="U181" s="21">
        <v>211.63</v>
      </c>
      <c r="V181" s="21">
        <v>0</v>
      </c>
      <c r="W181" s="21">
        <v>0</v>
      </c>
      <c r="X181" s="21">
        <v>445</v>
      </c>
    </row>
    <row r="182" spans="1:24" x14ac:dyDescent="0.35">
      <c r="A182" s="28" t="s">
        <v>331</v>
      </c>
      <c r="B182" s="22">
        <v>22</v>
      </c>
      <c r="C182" s="28">
        <v>3002</v>
      </c>
      <c r="D182" s="22"/>
      <c r="E182" s="22" t="s">
        <v>339</v>
      </c>
      <c r="F182" s="24">
        <v>448.16</v>
      </c>
      <c r="G182" s="24">
        <v>448.16</v>
      </c>
      <c r="H182" s="21">
        <f t="shared" si="19"/>
        <v>0</v>
      </c>
      <c r="I182" s="21">
        <f t="shared" si="20"/>
        <v>448.16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4">
        <v>0</v>
      </c>
      <c r="S182" s="21">
        <v>0</v>
      </c>
      <c r="T182" s="21">
        <v>0</v>
      </c>
      <c r="U182" s="24">
        <v>448.16</v>
      </c>
      <c r="V182" s="21">
        <v>0</v>
      </c>
      <c r="W182" s="21">
        <v>0</v>
      </c>
      <c r="X182" s="21">
        <v>445</v>
      </c>
    </row>
    <row r="183" spans="1:24" x14ac:dyDescent="0.35">
      <c r="A183" s="28" t="s">
        <v>332</v>
      </c>
      <c r="B183" s="22">
        <v>22</v>
      </c>
      <c r="C183" s="28">
        <v>3003</v>
      </c>
      <c r="D183" s="22"/>
      <c r="E183" s="28" t="s">
        <v>340</v>
      </c>
      <c r="F183" s="24">
        <v>404.76</v>
      </c>
      <c r="G183" s="24">
        <v>404.76</v>
      </c>
      <c r="H183" s="21">
        <f t="shared" si="19"/>
        <v>0</v>
      </c>
      <c r="I183" s="21">
        <f t="shared" si="20"/>
        <v>404.76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4">
        <v>0</v>
      </c>
      <c r="S183" s="21">
        <v>0</v>
      </c>
      <c r="T183" s="21">
        <v>0</v>
      </c>
      <c r="U183" s="24">
        <v>404.76</v>
      </c>
      <c r="V183" s="21">
        <v>0</v>
      </c>
      <c r="W183" s="21">
        <v>0</v>
      </c>
      <c r="X183" s="21">
        <v>445</v>
      </c>
    </row>
    <row r="184" spans="1:24" x14ac:dyDescent="0.35">
      <c r="A184" s="28" t="s">
        <v>333</v>
      </c>
      <c r="B184" s="22">
        <v>22</v>
      </c>
      <c r="C184" s="28">
        <v>3004</v>
      </c>
      <c r="D184" s="22"/>
      <c r="E184" s="28" t="s">
        <v>341</v>
      </c>
      <c r="F184" s="24">
        <v>374.03</v>
      </c>
      <c r="G184" s="24">
        <v>374.03</v>
      </c>
      <c r="H184" s="21">
        <f t="shared" si="19"/>
        <v>0</v>
      </c>
      <c r="I184" s="21">
        <f t="shared" si="20"/>
        <v>374.03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4">
        <v>0</v>
      </c>
      <c r="S184" s="21">
        <v>0</v>
      </c>
      <c r="T184" s="21">
        <v>0</v>
      </c>
      <c r="U184" s="24">
        <v>374.03</v>
      </c>
      <c r="V184" s="21">
        <v>0</v>
      </c>
      <c r="W184" s="21">
        <v>0</v>
      </c>
      <c r="X184" s="21">
        <v>445</v>
      </c>
    </row>
    <row r="185" spans="1:24" x14ac:dyDescent="0.35">
      <c r="A185" s="28" t="s">
        <v>334</v>
      </c>
      <c r="B185" s="22">
        <v>22</v>
      </c>
      <c r="C185" s="28">
        <v>3005</v>
      </c>
      <c r="D185" s="22"/>
      <c r="E185" s="28" t="s">
        <v>342</v>
      </c>
      <c r="F185" s="24">
        <v>357.06</v>
      </c>
      <c r="G185" s="24">
        <v>357.06</v>
      </c>
      <c r="H185" s="21">
        <f t="shared" si="19"/>
        <v>0</v>
      </c>
      <c r="I185" s="21">
        <f t="shared" si="20"/>
        <v>357.06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4">
        <v>0</v>
      </c>
      <c r="S185" s="21">
        <v>0</v>
      </c>
      <c r="T185" s="21">
        <v>0</v>
      </c>
      <c r="U185" s="24">
        <v>357.06</v>
      </c>
      <c r="V185" s="21">
        <v>0</v>
      </c>
      <c r="W185" s="21">
        <v>0</v>
      </c>
      <c r="X185" s="21">
        <v>445</v>
      </c>
    </row>
    <row r="186" spans="1:24" x14ac:dyDescent="0.35">
      <c r="A186" s="28" t="s">
        <v>335</v>
      </c>
      <c r="B186" s="22">
        <v>22</v>
      </c>
      <c r="C186" s="28">
        <v>3006</v>
      </c>
      <c r="D186" s="22"/>
      <c r="E186" s="28" t="s">
        <v>343</v>
      </c>
      <c r="F186" s="24">
        <v>330.54</v>
      </c>
      <c r="G186" s="24">
        <v>330.54</v>
      </c>
      <c r="H186" s="21">
        <f t="shared" si="19"/>
        <v>0</v>
      </c>
      <c r="I186" s="21">
        <f t="shared" si="20"/>
        <v>330.54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4">
        <v>0</v>
      </c>
      <c r="S186" s="21">
        <v>0</v>
      </c>
      <c r="T186" s="21">
        <v>0</v>
      </c>
      <c r="U186" s="24">
        <v>330.54</v>
      </c>
      <c r="V186" s="21">
        <v>0</v>
      </c>
      <c r="W186" s="21">
        <v>0</v>
      </c>
      <c r="X186" s="21">
        <v>445</v>
      </c>
    </row>
    <row r="187" spans="1:24" x14ac:dyDescent="0.35">
      <c r="A187" s="28" t="s">
        <v>336</v>
      </c>
      <c r="B187" s="22">
        <v>22</v>
      </c>
      <c r="C187" s="28">
        <v>3007</v>
      </c>
      <c r="D187" s="22"/>
      <c r="E187" s="28" t="s">
        <v>344</v>
      </c>
      <c r="F187" s="24">
        <v>304.08</v>
      </c>
      <c r="G187" s="24">
        <v>304.08</v>
      </c>
      <c r="H187" s="21">
        <f t="shared" si="19"/>
        <v>0</v>
      </c>
      <c r="I187" s="21">
        <f t="shared" si="20"/>
        <v>304.08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4">
        <v>0</v>
      </c>
      <c r="S187" s="21">
        <v>0</v>
      </c>
      <c r="T187" s="21">
        <v>0</v>
      </c>
      <c r="U187" s="24">
        <v>304.08</v>
      </c>
      <c r="V187" s="21">
        <v>0</v>
      </c>
      <c r="W187" s="21">
        <v>0</v>
      </c>
      <c r="X187" s="21">
        <v>445</v>
      </c>
    </row>
    <row r="188" spans="1:24" x14ac:dyDescent="0.35">
      <c r="A188" s="28" t="s">
        <v>337</v>
      </c>
      <c r="B188" s="22">
        <v>22</v>
      </c>
      <c r="C188" s="28">
        <v>3008</v>
      </c>
      <c r="D188" s="22"/>
      <c r="E188" s="28" t="s">
        <v>345</v>
      </c>
      <c r="F188" s="24">
        <v>247.36</v>
      </c>
      <c r="G188" s="24">
        <v>247.36</v>
      </c>
      <c r="H188" s="21">
        <f t="shared" si="19"/>
        <v>0</v>
      </c>
      <c r="I188" s="21">
        <f t="shared" si="20"/>
        <v>247.36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4">
        <v>0</v>
      </c>
      <c r="S188" s="21">
        <v>0</v>
      </c>
      <c r="T188" s="21">
        <v>0</v>
      </c>
      <c r="U188" s="24">
        <v>247.36</v>
      </c>
      <c r="V188" s="21">
        <v>0</v>
      </c>
      <c r="W188" s="21">
        <v>0</v>
      </c>
      <c r="X188" s="21">
        <v>445</v>
      </c>
    </row>
    <row r="189" spans="1:24" x14ac:dyDescent="0.35">
      <c r="A189" s="28" t="s">
        <v>338</v>
      </c>
      <c r="B189" s="22">
        <v>22</v>
      </c>
      <c r="C189" s="28">
        <v>3009</v>
      </c>
      <c r="D189" s="22"/>
      <c r="E189" s="28" t="s">
        <v>346</v>
      </c>
      <c r="F189" s="24">
        <v>274.27999999999997</v>
      </c>
      <c r="G189" s="24">
        <v>274.27999999999997</v>
      </c>
      <c r="H189" s="21">
        <f t="shared" si="19"/>
        <v>0</v>
      </c>
      <c r="I189" s="21">
        <f t="shared" si="20"/>
        <v>274.27999999999997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4">
        <v>0</v>
      </c>
      <c r="S189" s="21">
        <v>0</v>
      </c>
      <c r="T189" s="21">
        <v>0</v>
      </c>
      <c r="U189" s="24">
        <v>274.27999999999997</v>
      </c>
      <c r="V189" s="21">
        <v>0</v>
      </c>
      <c r="W189" s="21">
        <v>0</v>
      </c>
      <c r="X189" s="21">
        <v>445</v>
      </c>
    </row>
  </sheetData>
  <phoneticPr fontId="11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12" sqref="C12"/>
    </sheetView>
  </sheetViews>
  <sheetFormatPr defaultRowHeight="12.5" x14ac:dyDescent="0.25"/>
  <cols>
    <col min="1" max="1" width="22.54296875" bestFit="1" customWidth="1"/>
    <col min="2" max="2" width="9.08984375" bestFit="1" customWidth="1"/>
    <col min="3" max="3" width="20.36328125" customWidth="1"/>
    <col min="4" max="4" width="11.6328125" bestFit="1" customWidth="1"/>
    <col min="5" max="5" width="5.6328125" bestFit="1" customWidth="1"/>
    <col min="6" max="6" width="9" bestFit="1" customWidth="1"/>
  </cols>
  <sheetData>
    <row r="1" spans="1:6" s="15" customFormat="1" ht="18.5" x14ac:dyDescent="0.45">
      <c r="A1" s="17" t="s">
        <v>8</v>
      </c>
      <c r="B1" s="17"/>
      <c r="C1" s="17"/>
    </row>
    <row r="3" spans="1:6" ht="14.5" x14ac:dyDescent="0.35">
      <c r="A3" s="14" t="s">
        <v>7</v>
      </c>
      <c r="B3" s="14" t="s">
        <v>154</v>
      </c>
      <c r="C3" s="14" t="s">
        <v>6</v>
      </c>
      <c r="D3" s="14" t="s">
        <v>5</v>
      </c>
      <c r="E3" s="14" t="s">
        <v>4</v>
      </c>
      <c r="F3" s="14" t="s">
        <v>3</v>
      </c>
    </row>
    <row r="4" spans="1:6" ht="14.5" x14ac:dyDescent="0.35">
      <c r="A4" s="5" t="s">
        <v>2</v>
      </c>
      <c r="B4" s="5" t="s">
        <v>155</v>
      </c>
      <c r="C4" s="5" t="s">
        <v>153</v>
      </c>
      <c r="D4" s="5" t="s">
        <v>1</v>
      </c>
      <c r="E4" s="5" t="s">
        <v>0</v>
      </c>
      <c r="F4" s="5">
        <v>12986</v>
      </c>
    </row>
    <row r="5" spans="1:6" ht="14.5" x14ac:dyDescent="0.35">
      <c r="A5" s="5"/>
      <c r="B5" s="5"/>
      <c r="C5" s="5"/>
      <c r="D5" s="5"/>
      <c r="E5" s="5"/>
      <c r="F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" sqref="D1"/>
    </sheetView>
  </sheetViews>
  <sheetFormatPr defaultColWidth="9.08984375" defaultRowHeight="14.5" x14ac:dyDescent="0.35"/>
  <cols>
    <col min="1" max="1" width="9.36328125" style="1" customWidth="1"/>
    <col min="2" max="16384" width="9.08984375" style="1"/>
  </cols>
  <sheetData>
    <row r="1" spans="1:1" x14ac:dyDescent="0.35">
      <c r="A1" s="16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Mercy Living Center-PREVIOUS</vt:lpstr>
      <vt:lpstr>Mercy Living Center</vt:lpstr>
      <vt:lpstr>Mercy - Service Location List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St. Dennis</dc:creator>
  <cp:lastModifiedBy>Dajana Trapanese</cp:lastModifiedBy>
  <dcterms:created xsi:type="dcterms:W3CDTF">2020-12-22T06:30:09Z</dcterms:created>
  <dcterms:modified xsi:type="dcterms:W3CDTF">2022-09-16T17:56:15Z</dcterms:modified>
</cp:coreProperties>
</file>