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4240" windowHeight="1173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Sheet2!$A$1:$A$4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22" i="1"/>
  <c r="H35" i="1"/>
  <c r="H34" i="1"/>
  <c r="H32" i="1"/>
  <c r="H31" i="1"/>
  <c r="H30" i="1"/>
  <c r="H29" i="1"/>
  <c r="H33" i="1"/>
  <c r="H40" i="1"/>
  <c r="H21" i="1"/>
  <c r="H26" i="1"/>
  <c r="H24" i="1"/>
  <c r="H23" i="1"/>
  <c r="H20" i="1"/>
  <c r="H41" i="1" l="1"/>
</calcChain>
</file>

<file path=xl/sharedStrings.xml><?xml version="1.0" encoding="utf-8"?>
<sst xmlns="http://schemas.openxmlformats.org/spreadsheetml/2006/main" count="87" uniqueCount="72">
  <si>
    <t>Non-Member</t>
  </si>
  <si>
    <t>Contributing Member</t>
  </si>
  <si>
    <t>BCL Pricing Worksheet</t>
  </si>
  <si>
    <t>Principal Investigator:</t>
  </si>
  <si>
    <t>LCRC Project #:</t>
  </si>
  <si>
    <t>LCRC Membership:</t>
  </si>
  <si>
    <t>Source of Funding:</t>
  </si>
  <si>
    <t>School:</t>
  </si>
  <si>
    <t>Department:</t>
  </si>
  <si>
    <t>Grant Number:</t>
  </si>
  <si>
    <t>Services</t>
  </si>
  <si>
    <t>Program Member</t>
  </si>
  <si>
    <t>Associate Member</t>
  </si>
  <si>
    <t>Total Samples</t>
  </si>
  <si>
    <t>Total Price</t>
  </si>
  <si>
    <t>Tissue Procurement Services</t>
  </si>
  <si>
    <t xml:space="preserve">$30.00 X </t>
  </si>
  <si>
    <t xml:space="preserve">$15.00 X </t>
  </si>
  <si>
    <t xml:space="preserve">$21.00 X </t>
  </si>
  <si>
    <t>$27.00 X</t>
  </si>
  <si>
    <t>Fresh Tissue Procurement</t>
  </si>
  <si>
    <t>$140.00 X</t>
  </si>
  <si>
    <t>$70.00 X</t>
  </si>
  <si>
    <t>$98.00 X</t>
  </si>
  <si>
    <t>$126.00 X</t>
  </si>
  <si>
    <t>Whole blood plasma tube</t>
  </si>
  <si>
    <t>$60.00 X</t>
  </si>
  <si>
    <t>$30.00 X</t>
  </si>
  <si>
    <t>$42.00 X</t>
  </si>
  <si>
    <t>$54.00 X</t>
  </si>
  <si>
    <t>Frozen PBMC, 1 X 107 from blood</t>
  </si>
  <si>
    <t xml:space="preserve">$80.00 X </t>
  </si>
  <si>
    <t xml:space="preserve">$40.00 X </t>
  </si>
  <si>
    <t xml:space="preserve">$56.00 X </t>
  </si>
  <si>
    <t>$72.00 X</t>
  </si>
  <si>
    <t>Serum</t>
  </si>
  <si>
    <t xml:space="preserve">$20.00 X </t>
  </si>
  <si>
    <t xml:space="preserve">$10.00 X </t>
  </si>
  <si>
    <t xml:space="preserve">$14.00 X </t>
  </si>
  <si>
    <t>$18.00 X</t>
  </si>
  <si>
    <t xml:space="preserve">Plasma </t>
  </si>
  <si>
    <t>Urine</t>
  </si>
  <si>
    <t>$7.50 X</t>
  </si>
  <si>
    <t xml:space="preserve">$10.50 X </t>
  </si>
  <si>
    <t>$13.50 X</t>
  </si>
  <si>
    <t>Histology Services</t>
  </si>
  <si>
    <t>Not an LCRC Core No LCRC subsidy applied</t>
  </si>
  <si>
    <t>Process &amp; Embed Specimen (FFPE)</t>
  </si>
  <si>
    <t>Cryoembedding (OCT)</t>
  </si>
  <si>
    <t>H &amp; E Stain -- Paraffin, 5-μm</t>
  </si>
  <si>
    <t>H &amp; E Stain -- Frozen, 5-μm</t>
  </si>
  <si>
    <t>Unstained Slide -- Paraffin, 5-μm</t>
  </si>
  <si>
    <t>Unstained Slide -- Frozen Tissue, 5-μm</t>
  </si>
  <si>
    <t>Thick Sections / Cryotube</t>
  </si>
  <si>
    <t>Slide Box</t>
  </si>
  <si>
    <t>$12.00/L, $10.00/M, $7.00/S</t>
  </si>
  <si>
    <t>Slide Folder</t>
  </si>
  <si>
    <t>$12.00/L, $8.00/M, $3.00/S</t>
  </si>
  <si>
    <t>Additional Services</t>
  </si>
  <si>
    <t>No LCRC Subsidy applied</t>
  </si>
  <si>
    <t>De-identified Pathology Reports</t>
  </si>
  <si>
    <t>$10.00/report</t>
  </si>
  <si>
    <t>Total</t>
  </si>
  <si>
    <t>Completed By:</t>
  </si>
  <si>
    <t>Project Title:</t>
  </si>
  <si>
    <t>Date of Service:</t>
  </si>
  <si>
    <t>Patient Review/form completion (CRF)/Initial Contact</t>
  </si>
  <si>
    <t>21/hr</t>
  </si>
  <si>
    <t>Submitted to Fiscal for Invoice Processing:</t>
  </si>
  <si>
    <t xml:space="preserve">Billing Contact: </t>
  </si>
  <si>
    <t xml:space="preserve">Billing Email Address: </t>
  </si>
  <si>
    <t>Purchase Order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</si>
</sst>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44" fontId="2" fillId="3" borderId="1" xfId="1" applyFont="1" applyFill="1" applyBorder="1"/>
    <xf numFmtId="44" fontId="4" fillId="2" borderId="1" xfId="1" applyFont="1" applyFill="1" applyBorder="1"/>
    <xf numFmtId="0" fontId="4" fillId="0" borderId="0" xfId="0" applyFont="1"/>
    <xf numFmtId="0" fontId="0" fillId="4" borderId="1" xfId="0" applyFill="1" applyBorder="1"/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0" borderId="0" xfId="0" applyFont="1"/>
    <xf numFmtId="0" fontId="8" fillId="5" borderId="2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/>
    </xf>
    <xf numFmtId="0" fontId="9" fillId="0" borderId="0" xfId="0" applyFo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" xfId="0" applyFont="1" applyBorder="1" applyAlignment="1">
      <alignment horizontal="left"/>
    </xf>
    <xf numFmtId="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4" fontId="0" fillId="4" borderId="2" xfId="0" applyNumberForma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90055</xdr:rowOff>
    </xdr:from>
    <xdr:to>
      <xdr:col>0</xdr:col>
      <xdr:colOff>886691</xdr:colOff>
      <xdr:row>3</xdr:row>
      <xdr:rowOff>159326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0055"/>
          <a:ext cx="810491" cy="1267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110" zoomScaleNormal="110" workbookViewId="0">
      <selection activeCell="J32" sqref="J32"/>
    </sheetView>
  </sheetViews>
  <sheetFormatPr defaultColWidth="8.85546875" defaultRowHeight="15" x14ac:dyDescent="0.25"/>
  <cols>
    <col min="1" max="1" width="19.5703125" customWidth="1"/>
    <col min="2" max="2" width="15.42578125" customWidth="1"/>
    <col min="3" max="3" width="9.28515625" customWidth="1"/>
    <col min="5" max="5" width="12" customWidth="1"/>
    <col min="6" max="6" width="9.5703125" customWidth="1"/>
    <col min="7" max="7" width="8.42578125" customWidth="1"/>
    <col min="8" max="8" width="17.5703125" customWidth="1"/>
  </cols>
  <sheetData>
    <row r="1" spans="1:12" ht="51" customHeight="1" x14ac:dyDescent="0.3">
      <c r="A1" s="7" t="s">
        <v>0</v>
      </c>
    </row>
    <row r="2" spans="1:12" s="12" customFormat="1" ht="28.9" x14ac:dyDescent="0.55000000000000004">
      <c r="A2" s="36" t="s">
        <v>2</v>
      </c>
      <c r="B2" s="36"/>
      <c r="C2" s="36"/>
      <c r="D2" s="36"/>
      <c r="E2" s="36"/>
      <c r="F2" s="36"/>
      <c r="G2" s="36"/>
      <c r="H2" s="36"/>
    </row>
    <row r="3" spans="1:12" ht="14.45" x14ac:dyDescent="0.3">
      <c r="A3" s="7" t="s">
        <v>1</v>
      </c>
    </row>
    <row r="5" spans="1:12" ht="15.6" customHeight="1" x14ac:dyDescent="0.3"/>
    <row r="6" spans="1:12" x14ac:dyDescent="0.25">
      <c r="A6" s="2" t="s">
        <v>3</v>
      </c>
      <c r="B6" s="39"/>
      <c r="C6" s="40"/>
      <c r="D6" s="40"/>
      <c r="E6" s="40"/>
      <c r="F6" s="40"/>
      <c r="G6" s="40"/>
      <c r="H6" s="41"/>
    </row>
    <row r="7" spans="1:12" x14ac:dyDescent="0.25">
      <c r="A7" s="2" t="s">
        <v>64</v>
      </c>
      <c r="B7" s="39"/>
      <c r="C7" s="40"/>
      <c r="D7" s="40"/>
      <c r="E7" s="40"/>
      <c r="F7" s="40"/>
      <c r="G7" s="40"/>
      <c r="H7" s="41"/>
    </row>
    <row r="8" spans="1:12" ht="14.45" x14ac:dyDescent="0.3">
      <c r="A8" s="2" t="s">
        <v>4</v>
      </c>
      <c r="B8" s="39"/>
      <c r="C8" s="40"/>
      <c r="D8" s="40"/>
      <c r="E8" s="40"/>
      <c r="F8" s="40"/>
      <c r="G8" s="40"/>
      <c r="H8" s="41"/>
    </row>
    <row r="9" spans="1:12" ht="15" customHeight="1" x14ac:dyDescent="0.3">
      <c r="A9" s="2" t="s">
        <v>5</v>
      </c>
      <c r="B9" s="39"/>
      <c r="C9" s="40"/>
      <c r="D9" s="40"/>
      <c r="E9" s="40"/>
      <c r="F9" s="40"/>
      <c r="G9" s="40"/>
      <c r="H9" s="41"/>
      <c r="L9" s="23"/>
    </row>
    <row r="10" spans="1:12" ht="14.45" x14ac:dyDescent="0.3">
      <c r="A10" s="2" t="s">
        <v>6</v>
      </c>
      <c r="B10" s="39"/>
      <c r="C10" s="40"/>
      <c r="D10" s="40"/>
      <c r="E10" s="40"/>
      <c r="F10" s="40"/>
      <c r="G10" s="40"/>
      <c r="H10" s="41"/>
    </row>
    <row r="11" spans="1:12" x14ac:dyDescent="0.25">
      <c r="A11" s="2" t="s">
        <v>7</v>
      </c>
      <c r="B11" s="18"/>
      <c r="C11" s="19"/>
      <c r="D11" s="19"/>
      <c r="E11" s="19"/>
      <c r="F11" s="19"/>
      <c r="G11" s="19"/>
      <c r="H11" s="20"/>
    </row>
    <row r="12" spans="1:12" ht="14.45" x14ac:dyDescent="0.3">
      <c r="A12" s="2" t="s">
        <v>8</v>
      </c>
      <c r="B12" s="22"/>
      <c r="C12" s="19"/>
      <c r="D12" s="19"/>
      <c r="E12" s="19"/>
      <c r="F12" s="19"/>
      <c r="G12" s="19"/>
      <c r="H12" s="20"/>
    </row>
    <row r="13" spans="1:12" ht="14.45" x14ac:dyDescent="0.3">
      <c r="A13" s="2" t="s">
        <v>69</v>
      </c>
      <c r="B13" s="44"/>
      <c r="C13" s="40"/>
      <c r="D13" s="40"/>
      <c r="E13" s="40"/>
      <c r="F13" s="40"/>
      <c r="G13" s="40"/>
      <c r="H13" s="41"/>
    </row>
    <row r="14" spans="1:12" ht="14.45" x14ac:dyDescent="0.3">
      <c r="A14" s="2" t="s">
        <v>70</v>
      </c>
      <c r="B14" s="44"/>
      <c r="C14" s="40"/>
      <c r="D14" s="40"/>
      <c r="E14" s="40"/>
      <c r="F14" s="40"/>
      <c r="G14" s="40"/>
      <c r="H14" s="41"/>
    </row>
    <row r="15" spans="1:12" ht="14.45" x14ac:dyDescent="0.3">
      <c r="A15" s="2" t="s">
        <v>71</v>
      </c>
      <c r="B15" s="44"/>
      <c r="C15" s="40"/>
      <c r="D15" s="40"/>
      <c r="E15" s="40"/>
      <c r="F15" s="40"/>
      <c r="G15" s="40"/>
      <c r="H15" s="41"/>
    </row>
    <row r="16" spans="1:12" ht="14.45" x14ac:dyDescent="0.3">
      <c r="A16" s="2" t="s">
        <v>9</v>
      </c>
      <c r="B16" s="39"/>
      <c r="C16" s="40"/>
      <c r="D16" s="40"/>
      <c r="E16" s="40"/>
      <c r="F16" s="40"/>
      <c r="G16" s="40"/>
      <c r="H16" s="41"/>
    </row>
    <row r="17" spans="1:8" ht="14.45" x14ac:dyDescent="0.3">
      <c r="A17" s="2" t="s">
        <v>65</v>
      </c>
      <c r="B17" s="44"/>
      <c r="C17" s="40"/>
      <c r="D17" s="40"/>
      <c r="E17" s="40"/>
      <c r="F17" s="40"/>
      <c r="G17" s="40"/>
      <c r="H17" s="41"/>
    </row>
    <row r="19" spans="1:8" s="1" customFormat="1" ht="35.1" customHeight="1" x14ac:dyDescent="0.25">
      <c r="A19" s="42" t="s">
        <v>10</v>
      </c>
      <c r="B19" s="42"/>
      <c r="C19" s="21" t="s">
        <v>0</v>
      </c>
      <c r="D19" s="21" t="s">
        <v>11</v>
      </c>
      <c r="E19" s="21" t="s">
        <v>1</v>
      </c>
      <c r="F19" s="21" t="s">
        <v>12</v>
      </c>
      <c r="G19" s="21" t="s">
        <v>13</v>
      </c>
      <c r="H19" s="21" t="s">
        <v>14</v>
      </c>
    </row>
    <row r="20" spans="1:8" x14ac:dyDescent="0.25">
      <c r="A20" s="29" t="s">
        <v>15</v>
      </c>
      <c r="B20" s="29"/>
      <c r="C20" s="2" t="s">
        <v>16</v>
      </c>
      <c r="D20" s="2" t="s">
        <v>17</v>
      </c>
      <c r="E20" s="2" t="s">
        <v>18</v>
      </c>
      <c r="F20" s="2" t="s">
        <v>19</v>
      </c>
      <c r="G20" s="8"/>
      <c r="H20" s="4">
        <f>IF($B$9="Program Member",G20*15,IF($B$9="Contributing Member",G20*21,IF($B$9="Associate Member",G20*27,G20*30)))</f>
        <v>0</v>
      </c>
    </row>
    <row r="21" spans="1:8" x14ac:dyDescent="0.25">
      <c r="A21" s="24" t="s">
        <v>20</v>
      </c>
      <c r="B21" s="25"/>
      <c r="C21" s="2" t="s">
        <v>21</v>
      </c>
      <c r="D21" s="2" t="s">
        <v>22</v>
      </c>
      <c r="E21" s="2" t="s">
        <v>23</v>
      </c>
      <c r="F21" s="2" t="s">
        <v>24</v>
      </c>
      <c r="G21" s="8"/>
      <c r="H21" s="4">
        <f>IF($B$9="Program Member",G21*70,IF($B$9="Contributing Member",G21*98,IF($B$9="Associate Member",G21*126,G21*140)))</f>
        <v>0</v>
      </c>
    </row>
    <row r="22" spans="1:8" x14ac:dyDescent="0.25">
      <c r="A22" s="30" t="s">
        <v>25</v>
      </c>
      <c r="B22" s="32"/>
      <c r="C22" s="2" t="s">
        <v>26</v>
      </c>
      <c r="D22" s="2" t="s">
        <v>27</v>
      </c>
      <c r="E22" s="2" t="s">
        <v>28</v>
      </c>
      <c r="F22" s="2" t="s">
        <v>29</v>
      </c>
      <c r="G22" s="8"/>
      <c r="H22" s="4">
        <f>IF($B$9="Program Member",G22*30,IF($B$9="Contributing Member",G22*42,IF($B$9="Associate Member",G22*54,G22*60)))</f>
        <v>0</v>
      </c>
    </row>
    <row r="23" spans="1:8" x14ac:dyDescent="0.25">
      <c r="A23" s="29" t="s">
        <v>30</v>
      </c>
      <c r="B23" s="29"/>
      <c r="C23" s="2" t="s">
        <v>31</v>
      </c>
      <c r="D23" s="2" t="s">
        <v>32</v>
      </c>
      <c r="E23" s="2" t="s">
        <v>33</v>
      </c>
      <c r="F23" s="2" t="s">
        <v>34</v>
      </c>
      <c r="G23" s="8"/>
      <c r="H23" s="4">
        <f>IF($B$9="Program Member",G23*40,IF($B$9="Contributing Member",G23*56,IF($B$9="Associate Member",G23*72,G23*80)))</f>
        <v>0</v>
      </c>
    </row>
    <row r="24" spans="1:8" x14ac:dyDescent="0.25">
      <c r="A24" s="29" t="s">
        <v>35</v>
      </c>
      <c r="B24" s="29"/>
      <c r="C24" s="2" t="s">
        <v>36</v>
      </c>
      <c r="D24" s="2" t="s">
        <v>37</v>
      </c>
      <c r="E24" s="2" t="s">
        <v>38</v>
      </c>
      <c r="F24" s="2" t="s">
        <v>39</v>
      </c>
      <c r="G24" s="8"/>
      <c r="H24" s="4">
        <f>IF($B$9="Program Member",G24*10,IF($B$9="Contributing Member",G24*14,IF($B$9="Associate Member",G24*18,G24*20)))</f>
        <v>0</v>
      </c>
    </row>
    <row r="25" spans="1:8" x14ac:dyDescent="0.25">
      <c r="A25" s="29" t="s">
        <v>40</v>
      </c>
      <c r="B25" s="29"/>
      <c r="C25" s="2" t="s">
        <v>36</v>
      </c>
      <c r="D25" s="2" t="s">
        <v>37</v>
      </c>
      <c r="E25" s="2" t="s">
        <v>38</v>
      </c>
      <c r="F25" s="2" t="s">
        <v>39</v>
      </c>
      <c r="G25" s="8"/>
      <c r="H25" s="4">
        <f>IF($B$9="Program Member",G25*10,IF($B$9="Contributing Member",G25*14,IF($B$9="Associate Member",G25*18,G25*20)))</f>
        <v>0</v>
      </c>
    </row>
    <row r="26" spans="1:8" x14ac:dyDescent="0.25">
      <c r="A26" s="29" t="s">
        <v>41</v>
      </c>
      <c r="B26" s="29"/>
      <c r="C26" s="2" t="s">
        <v>17</v>
      </c>
      <c r="D26" s="2" t="s">
        <v>42</v>
      </c>
      <c r="E26" s="2" t="s">
        <v>43</v>
      </c>
      <c r="F26" s="2" t="s">
        <v>44</v>
      </c>
      <c r="G26" s="8"/>
      <c r="H26" s="4">
        <f>IF($B$9="Program Member",G26*7.5,IF($B$9="Contributing Member",G26*10.5,IF($B$9="Associate Member",G26*13.5,G26*15)))</f>
        <v>0</v>
      </c>
    </row>
    <row r="27" spans="1:8" x14ac:dyDescent="0.25">
      <c r="A27" s="45" t="s">
        <v>45</v>
      </c>
      <c r="B27" s="46"/>
      <c r="C27" s="43" t="s">
        <v>46</v>
      </c>
      <c r="D27" s="43"/>
      <c r="E27" s="43"/>
      <c r="F27" s="43"/>
      <c r="G27" s="3"/>
      <c r="H27" s="6"/>
    </row>
    <row r="28" spans="1:8" x14ac:dyDescent="0.25">
      <c r="A28" s="47"/>
      <c r="B28" s="48"/>
      <c r="C28" s="49"/>
      <c r="D28" s="50"/>
      <c r="E28" s="50"/>
      <c r="F28" s="51"/>
      <c r="G28" s="3"/>
      <c r="H28" s="6"/>
    </row>
    <row r="29" spans="1:8" ht="14.45" x14ac:dyDescent="0.3">
      <c r="A29" s="27" t="s">
        <v>47</v>
      </c>
      <c r="B29" s="27"/>
      <c r="C29" s="28">
        <v>8.5</v>
      </c>
      <c r="D29" s="29"/>
      <c r="E29" s="29"/>
      <c r="F29" s="29"/>
      <c r="G29" s="8"/>
      <c r="H29" s="4">
        <f t="shared" ref="H29:H35" si="0">G29*C29</f>
        <v>0</v>
      </c>
    </row>
    <row r="30" spans="1:8" ht="14.45" x14ac:dyDescent="0.3">
      <c r="A30" s="27" t="s">
        <v>48</v>
      </c>
      <c r="B30" s="27"/>
      <c r="C30" s="28">
        <v>10</v>
      </c>
      <c r="D30" s="29"/>
      <c r="E30" s="29"/>
      <c r="F30" s="29"/>
      <c r="G30" s="8"/>
      <c r="H30" s="4">
        <f t="shared" si="0"/>
        <v>0</v>
      </c>
    </row>
    <row r="31" spans="1:8" x14ac:dyDescent="0.25">
      <c r="A31" s="29" t="s">
        <v>49</v>
      </c>
      <c r="B31" s="29"/>
      <c r="C31" s="28">
        <v>4.5</v>
      </c>
      <c r="D31" s="29"/>
      <c r="E31" s="29"/>
      <c r="F31" s="29"/>
      <c r="G31" s="8"/>
      <c r="H31" s="4">
        <f t="shared" si="0"/>
        <v>0</v>
      </c>
    </row>
    <row r="32" spans="1:8" x14ac:dyDescent="0.25">
      <c r="A32" s="29" t="s">
        <v>50</v>
      </c>
      <c r="B32" s="29"/>
      <c r="C32" s="28">
        <v>7</v>
      </c>
      <c r="D32" s="29"/>
      <c r="E32" s="29"/>
      <c r="F32" s="29"/>
      <c r="G32" s="8"/>
      <c r="H32" s="4">
        <f t="shared" si="0"/>
        <v>0</v>
      </c>
    </row>
    <row r="33" spans="1:8" x14ac:dyDescent="0.25">
      <c r="A33" s="29" t="s">
        <v>51</v>
      </c>
      <c r="B33" s="29"/>
      <c r="C33" s="52">
        <v>2</v>
      </c>
      <c r="D33" s="53"/>
      <c r="E33" s="53"/>
      <c r="F33" s="53"/>
      <c r="G33" s="8"/>
      <c r="H33" s="4">
        <f t="shared" si="0"/>
        <v>0</v>
      </c>
    </row>
    <row r="34" spans="1:8" x14ac:dyDescent="0.25">
      <c r="A34" s="29" t="s">
        <v>52</v>
      </c>
      <c r="B34" s="29"/>
      <c r="C34" s="28">
        <v>3.5</v>
      </c>
      <c r="D34" s="29"/>
      <c r="E34" s="29"/>
      <c r="F34" s="29"/>
      <c r="G34" s="8"/>
      <c r="H34" s="4">
        <f t="shared" si="0"/>
        <v>0</v>
      </c>
    </row>
    <row r="35" spans="1:8" x14ac:dyDescent="0.25">
      <c r="A35" s="27" t="s">
        <v>53</v>
      </c>
      <c r="B35" s="27"/>
      <c r="C35" s="28">
        <v>5</v>
      </c>
      <c r="D35" s="29"/>
      <c r="E35" s="29"/>
      <c r="F35" s="29"/>
      <c r="G35" s="8"/>
      <c r="H35" s="4">
        <f t="shared" si="0"/>
        <v>0</v>
      </c>
    </row>
    <row r="36" spans="1:8" x14ac:dyDescent="0.25">
      <c r="A36" s="24" t="s">
        <v>54</v>
      </c>
      <c r="B36" s="25"/>
      <c r="C36" s="24" t="s">
        <v>55</v>
      </c>
      <c r="D36" s="26"/>
      <c r="E36" s="26"/>
      <c r="F36" s="25"/>
      <c r="G36" s="8"/>
      <c r="H36" s="4"/>
    </row>
    <row r="37" spans="1:8" x14ac:dyDescent="0.25">
      <c r="A37" s="16" t="s">
        <v>56</v>
      </c>
      <c r="B37" s="17"/>
      <c r="C37" s="30" t="s">
        <v>57</v>
      </c>
      <c r="D37" s="31"/>
      <c r="E37" s="31"/>
      <c r="F37" s="32"/>
      <c r="G37" s="8"/>
      <c r="H37" s="4"/>
    </row>
    <row r="38" spans="1:8" x14ac:dyDescent="0.25">
      <c r="A38" s="11" t="s">
        <v>58</v>
      </c>
      <c r="B38" s="9"/>
      <c r="C38" s="11" t="s">
        <v>59</v>
      </c>
      <c r="D38" s="10"/>
      <c r="E38" s="10"/>
      <c r="F38" s="9"/>
      <c r="G38" s="8"/>
      <c r="H38" s="4"/>
    </row>
    <row r="39" spans="1:8" x14ac:dyDescent="0.25">
      <c r="A39" s="13" t="s">
        <v>66</v>
      </c>
      <c r="B39" s="14"/>
      <c r="C39" s="13" t="s">
        <v>67</v>
      </c>
      <c r="D39" s="15"/>
      <c r="E39" s="15"/>
      <c r="F39" s="14"/>
      <c r="G39" s="8"/>
      <c r="H39" s="4"/>
    </row>
    <row r="40" spans="1:8" x14ac:dyDescent="0.25">
      <c r="A40" s="24" t="s">
        <v>60</v>
      </c>
      <c r="B40" s="25"/>
      <c r="C40" s="24" t="s">
        <v>61</v>
      </c>
      <c r="D40" s="26"/>
      <c r="E40" s="26"/>
      <c r="F40" s="25"/>
      <c r="G40" s="8"/>
      <c r="H40" s="4">
        <f>G40*10</f>
        <v>0</v>
      </c>
    </row>
    <row r="41" spans="1:8" x14ac:dyDescent="0.25">
      <c r="A41" s="37" t="s">
        <v>62</v>
      </c>
      <c r="B41" s="37"/>
      <c r="C41" s="37"/>
      <c r="D41" s="37"/>
      <c r="E41" s="37"/>
      <c r="F41" s="37"/>
      <c r="G41" s="38"/>
      <c r="H41" s="5">
        <f>SUM(H20:H40)</f>
        <v>0</v>
      </c>
    </row>
    <row r="43" spans="1:8" x14ac:dyDescent="0.25">
      <c r="A43" s="33" t="s">
        <v>63</v>
      </c>
      <c r="B43" s="33"/>
      <c r="C43" s="33"/>
      <c r="D43" s="34"/>
      <c r="E43" s="34"/>
      <c r="F43" s="34"/>
      <c r="G43" s="34"/>
      <c r="H43" s="34"/>
    </row>
    <row r="45" spans="1:8" x14ac:dyDescent="0.25">
      <c r="A45" s="33" t="s">
        <v>68</v>
      </c>
      <c r="B45" s="33"/>
      <c r="C45" s="33"/>
      <c r="D45" s="35"/>
      <c r="E45" s="34"/>
      <c r="F45" s="34"/>
      <c r="G45" s="34"/>
      <c r="H45" s="34"/>
    </row>
    <row r="48" spans="1:8" x14ac:dyDescent="0.25">
      <c r="A48" s="7" t="s">
        <v>0</v>
      </c>
    </row>
    <row r="49" spans="1:1" x14ac:dyDescent="0.25">
      <c r="A49" s="7" t="s">
        <v>11</v>
      </c>
    </row>
    <row r="50" spans="1:1" x14ac:dyDescent="0.25">
      <c r="A50" s="7" t="s">
        <v>1</v>
      </c>
    </row>
    <row r="51" spans="1:1" x14ac:dyDescent="0.25">
      <c r="A51" s="7" t="s">
        <v>12</v>
      </c>
    </row>
  </sheetData>
  <sheetProtection formatCells="0"/>
  <protectedRanges>
    <protectedRange sqref="B6:H17" name="Range4"/>
    <protectedRange sqref="G29:G40" name="Range3"/>
    <protectedRange sqref="D43" name="Range2"/>
    <protectedRange sqref="D45:H45" name="Range1"/>
    <protectedRange sqref="G20:G26" name="Range5"/>
  </protectedRanges>
  <dataConsolidate/>
  <mergeCells count="46">
    <mergeCell ref="A27:B28"/>
    <mergeCell ref="C28:F28"/>
    <mergeCell ref="C33:F33"/>
    <mergeCell ref="A21:B21"/>
    <mergeCell ref="A22:B22"/>
    <mergeCell ref="A23:B23"/>
    <mergeCell ref="A24:B24"/>
    <mergeCell ref="A25:B25"/>
    <mergeCell ref="A26:B26"/>
    <mergeCell ref="B7:H7"/>
    <mergeCell ref="B17:H17"/>
    <mergeCell ref="B13:H13"/>
    <mergeCell ref="B14:H14"/>
    <mergeCell ref="A20:B20"/>
    <mergeCell ref="B15:H15"/>
    <mergeCell ref="A45:C45"/>
    <mergeCell ref="D43:H43"/>
    <mergeCell ref="D45:H45"/>
    <mergeCell ref="A2:H2"/>
    <mergeCell ref="A33:B33"/>
    <mergeCell ref="A34:B34"/>
    <mergeCell ref="A35:B35"/>
    <mergeCell ref="A41:G41"/>
    <mergeCell ref="B6:H6"/>
    <mergeCell ref="B8:H8"/>
    <mergeCell ref="B9:H9"/>
    <mergeCell ref="B10:H10"/>
    <mergeCell ref="B16:H16"/>
    <mergeCell ref="A19:B19"/>
    <mergeCell ref="C27:F27"/>
    <mergeCell ref="A43:C43"/>
    <mergeCell ref="A40:B40"/>
    <mergeCell ref="C40:F40"/>
    <mergeCell ref="A29:B29"/>
    <mergeCell ref="A30:B30"/>
    <mergeCell ref="C35:F35"/>
    <mergeCell ref="A31:B31"/>
    <mergeCell ref="A32:B32"/>
    <mergeCell ref="C29:F29"/>
    <mergeCell ref="C30:F30"/>
    <mergeCell ref="C31:F31"/>
    <mergeCell ref="C32:F32"/>
    <mergeCell ref="C37:F37"/>
    <mergeCell ref="C34:F34"/>
    <mergeCell ref="A36:B36"/>
    <mergeCell ref="C36:F36"/>
  </mergeCells>
  <dataValidations count="1">
    <dataValidation type="list" allowBlank="1" showInputMessage="1" showErrorMessage="1" sqref="B9:H9">
      <formula1>$A$48:$A$51</formula1>
    </dataValidation>
  </dataValidations>
  <pageMargins left="0.7" right="0.7" top="0.75" bottom="0.75" header="0.3" footer="0.3"/>
  <pageSetup scale="8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defaultColWidth="8.85546875" defaultRowHeight="15" x14ac:dyDescent="0.25"/>
  <sheetData>
    <row r="1" spans="1:1" x14ac:dyDescent="0.25">
      <c r="A1" t="s">
        <v>0</v>
      </c>
    </row>
    <row r="2" spans="1:1" x14ac:dyDescent="0.25">
      <c r="A2" t="s">
        <v>11</v>
      </c>
    </row>
    <row r="3" spans="1:1" x14ac:dyDescent="0.25">
      <c r="A3" t="s">
        <v>1</v>
      </c>
    </row>
    <row r="4" spans="1:1" x14ac:dyDescent="0.25">
      <c r="A4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Vinson Alford</dc:creator>
  <cp:lastModifiedBy>Vinson Alford</cp:lastModifiedBy>
  <cp:revision/>
  <cp:lastPrinted>2020-01-16T18:08:18Z</cp:lastPrinted>
  <dcterms:created xsi:type="dcterms:W3CDTF">2009-01-08T20:16:38Z</dcterms:created>
  <dcterms:modified xsi:type="dcterms:W3CDTF">2020-10-23T19:01:45Z</dcterms:modified>
</cp:coreProperties>
</file>