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filterPrivacy="1" defaultThemeVersion="166925"/>
  <xr:revisionPtr revIDLastSave="0" documentId="13_ncr:1_{E377386E-F758-D74F-8744-8446A8BE0EC5}" xr6:coauthVersionLast="36" xr6:coauthVersionMax="45" xr10:uidLastSave="{00000000-0000-0000-0000-000000000000}"/>
  <bookViews>
    <workbookView xWindow="9040" yWindow="460" windowWidth="19760" windowHeight="17540" xr2:uid="{8FF20F33-2847-C741-8F85-7E399A5F5425}"/>
  </bookViews>
  <sheets>
    <sheet name="(P1)" sheetId="22" r:id="rId1"/>
    <sheet name="(P2)" sheetId="24" r:id="rId2"/>
    <sheet name="(P4)" sheetId="26" r:id="rId3"/>
    <sheet name="(P5)" sheetId="27" r:id="rId4"/>
    <sheet name="(P6)" sheetId="28" r:id="rId5"/>
    <sheet name="(P7)" sheetId="30" r:id="rId6"/>
    <sheet name="(P8)" sheetId="29" r:id="rId7"/>
    <sheet name="(P9)" sheetId="49" r:id="rId8"/>
    <sheet name="(P11)" sheetId="50" r:id="rId9"/>
    <sheet name="(P13)" sheetId="51" r:id="rId10"/>
    <sheet name="(P14)" sheetId="52" r:id="rId11"/>
    <sheet name="(P18)" sheetId="53" r:id="rId12"/>
    <sheet name="(P19)" sheetId="36" r:id="rId13"/>
    <sheet name="(P75)" sheetId="41" r:id="rId14"/>
    <sheet name="(P76)" sheetId="42" r:id="rId15"/>
    <sheet name="(P77)" sheetId="43" r:id="rId16"/>
    <sheet name="(P78) " sheetId="44" r:id="rId17"/>
    <sheet name="(P79) " sheetId="45" r:id="rId18"/>
    <sheet name="(P83)" sheetId="46" r:id="rId19"/>
    <sheet name="(P19) Regiment-Units-Shares Div" sheetId="40" state="hidden" r:id="rId20"/>
  </sheets>
  <definedNames>
    <definedName name="_xlnm.Print_Area" localSheetId="0">'(P1)'!$A$1:$G$26</definedName>
    <definedName name="_xlnm.Print_Area" localSheetId="8">'(P11)'!$A$1:$I$47</definedName>
    <definedName name="_xlnm.Print_Area" localSheetId="9">'(P13)'!$A$1:$J$16</definedName>
    <definedName name="_xlnm.Print_Area" localSheetId="10">'(P14)'!$A$1:$G$114</definedName>
    <definedName name="_xlnm.Print_Area" localSheetId="11">'(P18)'!$A$1:$F$26</definedName>
    <definedName name="_xlnm.Print_Area" localSheetId="12">'(P19)'!$A$1:$E$1605</definedName>
    <definedName name="_xlnm.Print_Area" localSheetId="1">'(P2)'!$A$1:$I$64</definedName>
    <definedName name="_xlnm.Print_Area" localSheetId="2">'(P4)'!$A$1:$M$29</definedName>
    <definedName name="_xlnm.Print_Area" localSheetId="3">'(P5)'!$A$1:$M$18</definedName>
    <definedName name="_xlnm.Print_Area" localSheetId="15">'(P77)'!$A$1:$E$32</definedName>
    <definedName name="_xlnm.Print_Area" localSheetId="16">'(P78) '!$A$1:$E$28</definedName>
    <definedName name="_xlnm.Print_Area" localSheetId="17">'(P79) '!$A$1:$F$106</definedName>
    <definedName name="_xlnm.Print_Area" localSheetId="6">'(P8)'!$A$1:$N$28</definedName>
    <definedName name="_xlnm.Print_Area" localSheetId="18">'(P83)'!$A$1:$J$40</definedName>
    <definedName name="_xlnm.Print_Area" localSheetId="7">'(P9)'!$A$1:$I$42</definedName>
    <definedName name="_xlnm.Print_Titles" localSheetId="10">'(P14)'!$4:$5</definedName>
    <definedName name="_xlnm.Print_Titles" localSheetId="12">'(P19)'!$24:$25</definedName>
    <definedName name="_xlnm.Print_Titles" localSheetId="1">'(P2)'!$2:$3</definedName>
    <definedName name="_xlnm.Print_Titles" localSheetId="17">'(P79) '!$3:$3</definedName>
    <definedName name="_xlnm.Print_Titles" localSheetId="18">'(P83)'!$2:$2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27" l="1"/>
  <c r="L16" i="27"/>
  <c r="K16" i="27"/>
  <c r="J16" i="27"/>
  <c r="I16" i="27"/>
  <c r="H16" i="27"/>
  <c r="G16" i="27"/>
  <c r="F16" i="27"/>
  <c r="E16" i="27"/>
  <c r="D16" i="27"/>
  <c r="D28" i="44" l="1"/>
  <c r="C28" i="44"/>
  <c r="G21" i="22" l="1"/>
  <c r="G20" i="22"/>
  <c r="G19" i="22"/>
  <c r="G16" i="22"/>
  <c r="G14" i="22"/>
  <c r="G13" i="22"/>
  <c r="G12" i="22"/>
  <c r="G11" i="22"/>
  <c r="G10" i="22"/>
  <c r="E5" i="22"/>
  <c r="D5" i="22"/>
  <c r="G4" i="22"/>
  <c r="G3" i="22"/>
  <c r="G5" i="22" l="1"/>
  <c r="E1644" i="40" l="1"/>
  <c r="E1643" i="40"/>
  <c r="E1642" i="40"/>
  <c r="E1641" i="40"/>
  <c r="E1640" i="40"/>
  <c r="E1639" i="40"/>
  <c r="E1638" i="40"/>
  <c r="E1637" i="40"/>
  <c r="E1636" i="40"/>
  <c r="E1635" i="40"/>
  <c r="E1634" i="40"/>
  <c r="E1633" i="40"/>
  <c r="E1632" i="40"/>
  <c r="E1631" i="40"/>
  <c r="E1630" i="40"/>
  <c r="E1629" i="40"/>
  <c r="E1628" i="40"/>
  <c r="E1627" i="40"/>
  <c r="E1626" i="40"/>
  <c r="E1625" i="40"/>
  <c r="E1624" i="40"/>
  <c r="E1623" i="40"/>
  <c r="E1622" i="40"/>
  <c r="E1621" i="40"/>
  <c r="E1620" i="40"/>
  <c r="E1619" i="40"/>
  <c r="E1618" i="40"/>
  <c r="E1617" i="40"/>
  <c r="E1616" i="40"/>
  <c r="E1615" i="40"/>
  <c r="E1614" i="40"/>
  <c r="E1613" i="40"/>
  <c r="E1612" i="40"/>
  <c r="E1611" i="40"/>
  <c r="E1610" i="40"/>
  <c r="E1609" i="40"/>
  <c r="E1608" i="40"/>
  <c r="E1607" i="40"/>
  <c r="E1606" i="40"/>
  <c r="E1605" i="40"/>
  <c r="E1604" i="40"/>
  <c r="E1603" i="40"/>
  <c r="E1602" i="40"/>
  <c r="E1601" i="40"/>
  <c r="E1600" i="40"/>
  <c r="E1599" i="40"/>
  <c r="E1598" i="40"/>
  <c r="E1597" i="40"/>
  <c r="E1596" i="40"/>
  <c r="E1595" i="40"/>
  <c r="E1594" i="40"/>
  <c r="E1593" i="40"/>
  <c r="E1592" i="40"/>
  <c r="E1591" i="40"/>
  <c r="E1589" i="40"/>
  <c r="E1588" i="40"/>
  <c r="E1587" i="40"/>
  <c r="E1586" i="40"/>
  <c r="E1585" i="40"/>
  <c r="E1584" i="40"/>
  <c r="E1583" i="40"/>
  <c r="E1582" i="40"/>
  <c r="E1581" i="40"/>
  <c r="E1580" i="40"/>
  <c r="E1579" i="40"/>
  <c r="E1578" i="40"/>
  <c r="E1577" i="40"/>
  <c r="E1576" i="40"/>
  <c r="E1575" i="40"/>
  <c r="E1574" i="40"/>
  <c r="E1573" i="40"/>
  <c r="E1572" i="40"/>
  <c r="E1571" i="40"/>
  <c r="E1570" i="40"/>
  <c r="E1569" i="40"/>
  <c r="E1568" i="40"/>
  <c r="E1567" i="40"/>
  <c r="E1566" i="40"/>
  <c r="E1565" i="40"/>
  <c r="E1564" i="40"/>
  <c r="E1563" i="40"/>
  <c r="E1562" i="40"/>
  <c r="E1561" i="40"/>
  <c r="E1559" i="40"/>
  <c r="E1558" i="40"/>
  <c r="E1557" i="40"/>
  <c r="E1556" i="40"/>
  <c r="E1555" i="40"/>
  <c r="E1554" i="40"/>
  <c r="E1553" i="40"/>
  <c r="E1552" i="40"/>
  <c r="E1551" i="40"/>
  <c r="E1550" i="40"/>
  <c r="E1548" i="40"/>
  <c r="E1547" i="40"/>
  <c r="E1546" i="40"/>
  <c r="E1545" i="40"/>
  <c r="E1544" i="40"/>
  <c r="E1543" i="40"/>
  <c r="E1542" i="40"/>
  <c r="E1538" i="40"/>
  <c r="E1537" i="40"/>
  <c r="E1536" i="40"/>
  <c r="E1535" i="40"/>
  <c r="E1534" i="40"/>
  <c r="E1533" i="40"/>
  <c r="E1532" i="40"/>
  <c r="E1531" i="40"/>
  <c r="E1530" i="40"/>
  <c r="E1529" i="40"/>
  <c r="E1528" i="40"/>
  <c r="E1527" i="40"/>
  <c r="E1526" i="40"/>
  <c r="E1525" i="40"/>
  <c r="E1524" i="40"/>
  <c r="E1523" i="40"/>
  <c r="E1522" i="40"/>
  <c r="E1521" i="40"/>
  <c r="E1520" i="40"/>
  <c r="E1519" i="40"/>
  <c r="E1518" i="40"/>
  <c r="E1517" i="40"/>
  <c r="E1516" i="40"/>
  <c r="E1515" i="40"/>
  <c r="E1514" i="40"/>
  <c r="E1513" i="40"/>
  <c r="E1512" i="40"/>
  <c r="E1511" i="40"/>
  <c r="E1510" i="40"/>
  <c r="E1509" i="40"/>
  <c r="E1508" i="40"/>
  <c r="E1507" i="40"/>
  <c r="E1506" i="40"/>
  <c r="E1505" i="40"/>
  <c r="E1504" i="40"/>
  <c r="E1503" i="40"/>
  <c r="E1502" i="40"/>
  <c r="E1501" i="40"/>
  <c r="E1500" i="40"/>
  <c r="E1499" i="40"/>
  <c r="E1498" i="40"/>
  <c r="E1497" i="40"/>
  <c r="E1496" i="40"/>
  <c r="E1495" i="40"/>
  <c r="E1494" i="40"/>
  <c r="E1493" i="40"/>
  <c r="E1492" i="40"/>
  <c r="E1491" i="40"/>
  <c r="E1490" i="40"/>
  <c r="E1489" i="40"/>
  <c r="E1488" i="40"/>
  <c r="E1487" i="40"/>
  <c r="E1486" i="40"/>
  <c r="E1485" i="40"/>
  <c r="E1484" i="40"/>
  <c r="E1483" i="40"/>
  <c r="E1482" i="40"/>
  <c r="E1481" i="40"/>
  <c r="E1480" i="40"/>
  <c r="E1479" i="40"/>
  <c r="E1478" i="40"/>
  <c r="E1477" i="40"/>
  <c r="E1476" i="40"/>
  <c r="E1475" i="40"/>
  <c r="E1474" i="40"/>
  <c r="E1473" i="40"/>
  <c r="E1472" i="40"/>
  <c r="E1471" i="40"/>
  <c r="E1470" i="40"/>
  <c r="E1469" i="40"/>
  <c r="E1468" i="40"/>
  <c r="E1467" i="40"/>
  <c r="E1466" i="40"/>
  <c r="E1465" i="40"/>
  <c r="E1464" i="40"/>
  <c r="E1463" i="40"/>
  <c r="E1462" i="40"/>
  <c r="E1461" i="40"/>
  <c r="E1460" i="40"/>
  <c r="E1459" i="40"/>
  <c r="E1458" i="40"/>
  <c r="E1457" i="40"/>
  <c r="E1456" i="40"/>
  <c r="E1455" i="40"/>
  <c r="E1454" i="40"/>
  <c r="E1453" i="40"/>
  <c r="E1452" i="40"/>
  <c r="E1451" i="40"/>
  <c r="E1450" i="40"/>
  <c r="E1449" i="40"/>
  <c r="E1448" i="40"/>
  <c r="E1447" i="40"/>
  <c r="E1446" i="40"/>
  <c r="E1445" i="40"/>
  <c r="E1444" i="40"/>
  <c r="E1443" i="40"/>
  <c r="E1442" i="40"/>
  <c r="E1441" i="40"/>
  <c r="E1440" i="40"/>
  <c r="E1439" i="40"/>
  <c r="E1438" i="40"/>
  <c r="E1437" i="40"/>
  <c r="E1436" i="40"/>
  <c r="E1435" i="40"/>
  <c r="E1434" i="40"/>
  <c r="E1433" i="40"/>
  <c r="E1428" i="40"/>
  <c r="E1427" i="40"/>
  <c r="E1426" i="40"/>
  <c r="E1425" i="40"/>
  <c r="E1424" i="40"/>
  <c r="E1423" i="40"/>
  <c r="E1422" i="40"/>
  <c r="E1421" i="40"/>
  <c r="E1420" i="40"/>
  <c r="E1419" i="40"/>
  <c r="E1418" i="40"/>
  <c r="E1417" i="40"/>
  <c r="E1416" i="40"/>
  <c r="E1415" i="40"/>
  <c r="E1414" i="40"/>
  <c r="E1413" i="40"/>
  <c r="E1412" i="40"/>
  <c r="E1411" i="40"/>
  <c r="E1410" i="40"/>
  <c r="E1409" i="40"/>
  <c r="E1408" i="40"/>
  <c r="E1407" i="40"/>
  <c r="E1406" i="40"/>
  <c r="E1405" i="40"/>
  <c r="E1404" i="40"/>
  <c r="E1403" i="40"/>
  <c r="E1402" i="40"/>
  <c r="E1401" i="40"/>
  <c r="E1400" i="40"/>
  <c r="E1399" i="40"/>
  <c r="E1398" i="40"/>
  <c r="E1397" i="40"/>
  <c r="E1396" i="40"/>
  <c r="E1395" i="40"/>
  <c r="E1394" i="40"/>
  <c r="E1393" i="40"/>
  <c r="E1392" i="40"/>
  <c r="E1391" i="40"/>
  <c r="E1390" i="40"/>
  <c r="E1389" i="40"/>
  <c r="E1388" i="40"/>
  <c r="E1387" i="40"/>
  <c r="E1386" i="40"/>
  <c r="E1385" i="40"/>
  <c r="E1384" i="40"/>
  <c r="E1383" i="40"/>
  <c r="E1382" i="40"/>
  <c r="E1381" i="40"/>
  <c r="E1380" i="40"/>
  <c r="E1379" i="40"/>
  <c r="E1378" i="40"/>
  <c r="E1377" i="40"/>
  <c r="E1376" i="40"/>
  <c r="E1375" i="40"/>
  <c r="E1374" i="40"/>
  <c r="E1373" i="40"/>
  <c r="E1372" i="40"/>
  <c r="E1371" i="40"/>
  <c r="E1370" i="40"/>
  <c r="E1369" i="40"/>
  <c r="E1368" i="40"/>
  <c r="E1367" i="40"/>
  <c r="E1366" i="40"/>
  <c r="E1365" i="40"/>
  <c r="E1364" i="40"/>
  <c r="E1363" i="40"/>
  <c r="E1362" i="40"/>
  <c r="E1361" i="40"/>
  <c r="E1360" i="40"/>
  <c r="E1359" i="40"/>
  <c r="E1358" i="40"/>
  <c r="E1357" i="40"/>
  <c r="E1356" i="40"/>
  <c r="E1355" i="40"/>
  <c r="E1354" i="40"/>
  <c r="E1353" i="40"/>
  <c r="E1352" i="40"/>
  <c r="E1351" i="40"/>
  <c r="E1350" i="40"/>
  <c r="E1349" i="40"/>
  <c r="E1348" i="40"/>
  <c r="E1347" i="40"/>
  <c r="E1346" i="40"/>
  <c r="E1345" i="40"/>
  <c r="E1344" i="40"/>
  <c r="E1343" i="40"/>
  <c r="E1342" i="40"/>
  <c r="E1341" i="40"/>
  <c r="E1340" i="40"/>
  <c r="E1339" i="40"/>
  <c r="E1338" i="40"/>
  <c r="E1337" i="40"/>
  <c r="E1336" i="40"/>
  <c r="E1335" i="40"/>
  <c r="E1334" i="40"/>
  <c r="E1333" i="40"/>
  <c r="E1332" i="40"/>
  <c r="E1331" i="40"/>
  <c r="E1330" i="40"/>
  <c r="E1329" i="40"/>
  <c r="E1328" i="40"/>
  <c r="E1327" i="40"/>
  <c r="E1326" i="40"/>
  <c r="E1325" i="40"/>
  <c r="E1324" i="40"/>
  <c r="E1323" i="40"/>
  <c r="E1322" i="40"/>
  <c r="E1321" i="40"/>
  <c r="E1320" i="40"/>
  <c r="E1319" i="40"/>
  <c r="E1318" i="40"/>
  <c r="E1317" i="40"/>
  <c r="E1316" i="40"/>
  <c r="E1315" i="40"/>
  <c r="E1314" i="40"/>
  <c r="E1313" i="40"/>
  <c r="E1312" i="40"/>
  <c r="E1311" i="40"/>
  <c r="E1310" i="40"/>
  <c r="E1309" i="40"/>
  <c r="E1308" i="40"/>
  <c r="E1307" i="40"/>
  <c r="E1306" i="40"/>
  <c r="E1305" i="40"/>
  <c r="E1304" i="40"/>
  <c r="E1303" i="40"/>
  <c r="E1302" i="40"/>
  <c r="E1301" i="40"/>
  <c r="E1300" i="40"/>
  <c r="E1299" i="40"/>
  <c r="E1298" i="40"/>
  <c r="E1297" i="40"/>
  <c r="E1296" i="40"/>
  <c r="E1295" i="40"/>
  <c r="E1294" i="40"/>
  <c r="E1293" i="40"/>
  <c r="E1292" i="40"/>
  <c r="E1291" i="40"/>
  <c r="E1290" i="40"/>
  <c r="E1289" i="40"/>
  <c r="E1288" i="40"/>
  <c r="E1287" i="40"/>
  <c r="E1286" i="40"/>
  <c r="E1285" i="40"/>
  <c r="E1284" i="40"/>
  <c r="E1283" i="40"/>
  <c r="E1282" i="40"/>
  <c r="E1281" i="40"/>
  <c r="E1280" i="40"/>
  <c r="E1279" i="40"/>
  <c r="E1278" i="40"/>
  <c r="E1277" i="40"/>
  <c r="E1276" i="40"/>
  <c r="E1275" i="40"/>
  <c r="E1274" i="40"/>
  <c r="E1273" i="40"/>
  <c r="E1272" i="40"/>
  <c r="E1271" i="40"/>
  <c r="E1270" i="40"/>
  <c r="E1269" i="40"/>
  <c r="E1268" i="40"/>
  <c r="E1267" i="40"/>
  <c r="E1266" i="40"/>
  <c r="E1265" i="40"/>
  <c r="E1261" i="40"/>
  <c r="E1260" i="40"/>
  <c r="E1259" i="40"/>
  <c r="E1258" i="40"/>
  <c r="E1257" i="40"/>
  <c r="E1256" i="40"/>
  <c r="E1255" i="40"/>
  <c r="E1254" i="40"/>
  <c r="E1253" i="40"/>
  <c r="E1252" i="40"/>
  <c r="E1251" i="40"/>
  <c r="E1250" i="40"/>
  <c r="E1249" i="40"/>
  <c r="E1248" i="40"/>
  <c r="E1247" i="40"/>
  <c r="E1246" i="40"/>
  <c r="E1245" i="40"/>
  <c r="E1244" i="40"/>
  <c r="E1243" i="40"/>
  <c r="E1242" i="40"/>
  <c r="E1241" i="40"/>
  <c r="E1240" i="40"/>
  <c r="E1239" i="40"/>
  <c r="E1238" i="40"/>
  <c r="E1237" i="40"/>
  <c r="E1236" i="40"/>
  <c r="E1235" i="40"/>
  <c r="E1234" i="40"/>
  <c r="E1233" i="40"/>
  <c r="E1232" i="40"/>
  <c r="E1231" i="40"/>
  <c r="E1230" i="40"/>
  <c r="E1229" i="40"/>
  <c r="E1228" i="40"/>
  <c r="E1227" i="40"/>
  <c r="E1226" i="40"/>
  <c r="E1225" i="40"/>
  <c r="E1224" i="40"/>
  <c r="E1223" i="40"/>
  <c r="E1222" i="40"/>
  <c r="E1221" i="40"/>
  <c r="E1220" i="40"/>
  <c r="E1219" i="40"/>
  <c r="E1218" i="40"/>
  <c r="E1217" i="40"/>
  <c r="E1216" i="40"/>
  <c r="E1215" i="40"/>
  <c r="E1214" i="40"/>
  <c r="E1213" i="40"/>
  <c r="E1212" i="40"/>
  <c r="E1211" i="40"/>
  <c r="E1210" i="40"/>
  <c r="E1209" i="40"/>
  <c r="E1208" i="40"/>
  <c r="E1207" i="40"/>
  <c r="E1206" i="40"/>
  <c r="E1205" i="40"/>
  <c r="E1204" i="40"/>
  <c r="E1203" i="40"/>
  <c r="E1202" i="40"/>
  <c r="E1201" i="40"/>
  <c r="E1200" i="40"/>
  <c r="E1199" i="40"/>
  <c r="E1198" i="40"/>
  <c r="E1197" i="40"/>
  <c r="E1196" i="40"/>
  <c r="E1195" i="40"/>
  <c r="E1194" i="40"/>
  <c r="E1193" i="40"/>
  <c r="E1192" i="40"/>
  <c r="E1191" i="40"/>
  <c r="E1190" i="40"/>
  <c r="E1189" i="40"/>
  <c r="E1188" i="40"/>
  <c r="E1187" i="40"/>
  <c r="E1186" i="40"/>
  <c r="E1185" i="40"/>
  <c r="E1184" i="40"/>
  <c r="E1183" i="40"/>
  <c r="E1182" i="40"/>
  <c r="E1181" i="40"/>
  <c r="E1180" i="40"/>
  <c r="E1179" i="40"/>
  <c r="E1178" i="40"/>
  <c r="E1177" i="40"/>
  <c r="E1176" i="40"/>
  <c r="E1175" i="40"/>
  <c r="E1174" i="40"/>
  <c r="E1173" i="40"/>
  <c r="E1172" i="40"/>
  <c r="E1171" i="40"/>
  <c r="E1170" i="40"/>
  <c r="E1169" i="40"/>
  <c r="E1168" i="40"/>
  <c r="E1167" i="40"/>
  <c r="E1166" i="40"/>
  <c r="E1165" i="40"/>
  <c r="E1164" i="40"/>
  <c r="E1163" i="40"/>
  <c r="E1162" i="40"/>
  <c r="E1158" i="40"/>
  <c r="E1157" i="40"/>
  <c r="E1156" i="40"/>
  <c r="E1155" i="40"/>
  <c r="E1154" i="40"/>
  <c r="E1153" i="40"/>
  <c r="E1152" i="40"/>
  <c r="E1151" i="40"/>
  <c r="E1150" i="40"/>
  <c r="E1149" i="40"/>
  <c r="E1148" i="40"/>
  <c r="E1147" i="40"/>
  <c r="E1146" i="40"/>
  <c r="E1145" i="40"/>
  <c r="E1144" i="40"/>
  <c r="E1143" i="40"/>
  <c r="E1142" i="40"/>
  <c r="E1141" i="40"/>
  <c r="E1140" i="40"/>
  <c r="E1139" i="40"/>
  <c r="E1138" i="40"/>
  <c r="E1137" i="40"/>
  <c r="E1136" i="40"/>
  <c r="E1135" i="40"/>
  <c r="E1134" i="40"/>
  <c r="E1133" i="40"/>
  <c r="E1132" i="40"/>
  <c r="E1131" i="40"/>
  <c r="E1130" i="40"/>
  <c r="E1129" i="40"/>
  <c r="E1128" i="40"/>
  <c r="E1127" i="40"/>
  <c r="E1126" i="40"/>
  <c r="E1125" i="40"/>
  <c r="E1124" i="40"/>
  <c r="E1123" i="40"/>
  <c r="E1122" i="40"/>
  <c r="E1121" i="40"/>
  <c r="E1120" i="40"/>
  <c r="E1119" i="40"/>
  <c r="E1118" i="40"/>
  <c r="E1117" i="40"/>
  <c r="E1116" i="40"/>
  <c r="E1115" i="40"/>
  <c r="E1114" i="40"/>
  <c r="E1113" i="40"/>
  <c r="E1112" i="40"/>
  <c r="E1111" i="40"/>
  <c r="E1110" i="40"/>
  <c r="E1109" i="40"/>
  <c r="E1108" i="40"/>
  <c r="E1107" i="40"/>
  <c r="E1106" i="40"/>
  <c r="E1105" i="40"/>
  <c r="E1104" i="40"/>
  <c r="E1103" i="40"/>
  <c r="E1102" i="40"/>
  <c r="E1101" i="40"/>
  <c r="E1100" i="40"/>
  <c r="E1099" i="40"/>
  <c r="E1098" i="40"/>
  <c r="E1097" i="40"/>
  <c r="E1096" i="40"/>
  <c r="E1095" i="40"/>
  <c r="E1094" i="40"/>
  <c r="E1093" i="40"/>
  <c r="E1092" i="40"/>
  <c r="E1091" i="40"/>
  <c r="E1090" i="40"/>
  <c r="E1089" i="40"/>
  <c r="E1088" i="40"/>
  <c r="E1087" i="40"/>
  <c r="E1086" i="40"/>
  <c r="E1085" i="40"/>
  <c r="E1084" i="40"/>
  <c r="E1083" i="40"/>
  <c r="E1082" i="40"/>
  <c r="E1081" i="40"/>
  <c r="E1080" i="40"/>
  <c r="E1079" i="40"/>
  <c r="E1078" i="40"/>
  <c r="E1077" i="40"/>
  <c r="E1076" i="40"/>
  <c r="E1075" i="40"/>
  <c r="E1074" i="40"/>
  <c r="E1073" i="40"/>
  <c r="E1072" i="40"/>
  <c r="E1071" i="40"/>
  <c r="E1070" i="40"/>
  <c r="E1069" i="40"/>
  <c r="E1068" i="40"/>
  <c r="E1067" i="40"/>
  <c r="E1066" i="40"/>
  <c r="E1065" i="40"/>
  <c r="E1064" i="40"/>
  <c r="E1063" i="40"/>
  <c r="E1059" i="40"/>
  <c r="E1058" i="40"/>
  <c r="E1057" i="40"/>
  <c r="E1056" i="40"/>
  <c r="E1055" i="40"/>
  <c r="E1054" i="40"/>
  <c r="E1053" i="40"/>
  <c r="E1052" i="40"/>
  <c r="E1051" i="40"/>
  <c r="E1050" i="40"/>
  <c r="E1049" i="40"/>
  <c r="E1048" i="40"/>
  <c r="E1047" i="40"/>
  <c r="E1046" i="40"/>
  <c r="E1045" i="40"/>
  <c r="E1044" i="40"/>
  <c r="E1043" i="40"/>
  <c r="E1042" i="40"/>
  <c r="E1041" i="40"/>
  <c r="E1040" i="40"/>
  <c r="E1039" i="40"/>
  <c r="E1038" i="40"/>
  <c r="E1037" i="40"/>
  <c r="E1036" i="40"/>
  <c r="E1035" i="40"/>
  <c r="E1034" i="40"/>
  <c r="E1033" i="40"/>
  <c r="E1032" i="40"/>
  <c r="E1031" i="40"/>
  <c r="E1030" i="40"/>
  <c r="E1029" i="40"/>
  <c r="E1028" i="40"/>
  <c r="E1027" i="40"/>
  <c r="E1026" i="40"/>
  <c r="E1025" i="40"/>
  <c r="E1024" i="40"/>
  <c r="E1023" i="40"/>
  <c r="E1022" i="40"/>
  <c r="E1021" i="40"/>
  <c r="E1020" i="40"/>
  <c r="E1019" i="40"/>
  <c r="E1018" i="40"/>
  <c r="E1017" i="40"/>
  <c r="E1016" i="40"/>
  <c r="E1012" i="40"/>
  <c r="E1011" i="40"/>
  <c r="E1010" i="40"/>
  <c r="E1009" i="40"/>
  <c r="E1008" i="40"/>
  <c r="E1007" i="40"/>
  <c r="E1006" i="40"/>
  <c r="E1005" i="40"/>
  <c r="E1004" i="40"/>
  <c r="E1003" i="40"/>
  <c r="E1002" i="40"/>
  <c r="E1001" i="40"/>
  <c r="E1000" i="40"/>
  <c r="E999" i="40"/>
  <c r="E998" i="40"/>
  <c r="E997" i="40"/>
  <c r="E996" i="40"/>
  <c r="E995" i="40"/>
  <c r="E994" i="40"/>
  <c r="E993" i="40"/>
  <c r="E992" i="40"/>
  <c r="E991" i="40"/>
  <c r="E990" i="40"/>
  <c r="E989" i="40"/>
  <c r="E988" i="40"/>
  <c r="E987" i="40"/>
  <c r="E986" i="40"/>
  <c r="E985" i="40"/>
  <c r="E984" i="40"/>
  <c r="E983" i="40"/>
  <c r="E982" i="40"/>
  <c r="E981" i="40"/>
  <c r="E980" i="40"/>
  <c r="E979" i="40"/>
  <c r="E978" i="40"/>
  <c r="E977" i="40"/>
  <c r="E976" i="40"/>
  <c r="E975" i="40"/>
  <c r="E974" i="40"/>
  <c r="E973" i="40"/>
  <c r="E972" i="40"/>
  <c r="E971" i="40"/>
  <c r="E970" i="40"/>
  <c r="E969" i="40"/>
  <c r="E968" i="40"/>
  <c r="E967" i="40"/>
  <c r="E966" i="40"/>
  <c r="E965" i="40"/>
  <c r="E964" i="40"/>
  <c r="E963" i="40"/>
  <c r="E962" i="40"/>
  <c r="E961" i="40"/>
  <c r="E960" i="40"/>
  <c r="E959" i="40"/>
  <c r="E958" i="40"/>
  <c r="E957" i="40"/>
  <c r="E956" i="40"/>
  <c r="E955" i="40"/>
  <c r="E954" i="40"/>
  <c r="E953" i="40"/>
  <c r="E952" i="40"/>
  <c r="E951" i="40"/>
  <c r="E950" i="40"/>
  <c r="E949" i="40"/>
  <c r="E948" i="40"/>
  <c r="E947" i="40"/>
  <c r="E946" i="40"/>
  <c r="E945" i="40"/>
  <c r="E944" i="40"/>
  <c r="E943" i="40"/>
  <c r="E942" i="40"/>
  <c r="E941" i="40"/>
  <c r="E940" i="40"/>
  <c r="E939" i="40"/>
  <c r="E938" i="40"/>
  <c r="E937" i="40"/>
  <c r="E936" i="40"/>
  <c r="E935" i="40"/>
  <c r="E934" i="40"/>
  <c r="E933" i="40"/>
  <c r="E932" i="40"/>
  <c r="E931" i="40"/>
  <c r="E930" i="40"/>
  <c r="E929" i="40"/>
  <c r="E928" i="40"/>
  <c r="E927" i="40"/>
  <c r="E926" i="40"/>
  <c r="E925" i="40"/>
  <c r="E924" i="40"/>
  <c r="E923" i="40"/>
  <c r="E922" i="40"/>
  <c r="E921" i="40"/>
  <c r="E920" i="40"/>
  <c r="E919" i="40"/>
  <c r="E918" i="40"/>
  <c r="E917" i="40"/>
  <c r="E916" i="40"/>
  <c r="E915" i="40"/>
  <c r="E914" i="40"/>
  <c r="E913" i="40"/>
  <c r="E912" i="40"/>
  <c r="E911" i="40"/>
  <c r="E910" i="40"/>
  <c r="E909" i="40"/>
  <c r="E908" i="40"/>
  <c r="E907" i="40"/>
  <c r="E906" i="40"/>
  <c r="E905" i="40"/>
  <c r="E904" i="40"/>
  <c r="E903" i="40"/>
  <c r="E902" i="40"/>
  <c r="E901" i="40"/>
  <c r="E900" i="40"/>
  <c r="E899" i="40"/>
  <c r="E898" i="40"/>
  <c r="E897" i="40"/>
  <c r="E896" i="40"/>
  <c r="E895" i="40"/>
  <c r="E894" i="40"/>
  <c r="E893" i="40"/>
  <c r="E892" i="40"/>
  <c r="E891" i="40"/>
  <c r="E890" i="40"/>
  <c r="E889" i="40"/>
  <c r="E888" i="40"/>
  <c r="E887" i="40"/>
  <c r="E886" i="40"/>
  <c r="E885" i="40"/>
  <c r="E884" i="40"/>
  <c r="E883" i="40"/>
  <c r="E882" i="40"/>
  <c r="E881" i="40"/>
  <c r="E880" i="40"/>
  <c r="E879" i="40"/>
  <c r="E878" i="40"/>
  <c r="E877" i="40"/>
  <c r="E876" i="40"/>
  <c r="E875" i="40"/>
  <c r="E874" i="40"/>
  <c r="E873" i="40"/>
  <c r="E872" i="40"/>
  <c r="E871" i="40"/>
  <c r="E870" i="40"/>
  <c r="E869" i="40"/>
  <c r="E868" i="40"/>
  <c r="E867" i="40"/>
  <c r="E866" i="40"/>
  <c r="E865" i="40"/>
  <c r="E864" i="40"/>
  <c r="E863" i="40"/>
  <c r="E862" i="40"/>
  <c r="E861" i="40"/>
  <c r="E860" i="40"/>
  <c r="E859" i="40"/>
  <c r="E858" i="40"/>
  <c r="E857" i="40"/>
  <c r="E856" i="40"/>
  <c r="E855" i="40"/>
  <c r="E854" i="40"/>
  <c r="E853" i="40"/>
  <c r="E852" i="40"/>
  <c r="E851" i="40"/>
  <c r="E850" i="40"/>
  <c r="E849" i="40"/>
  <c r="E848" i="40"/>
  <c r="E847" i="40"/>
  <c r="E846" i="40"/>
  <c r="E845" i="40"/>
  <c r="E844" i="40"/>
  <c r="E843" i="40"/>
  <c r="E842" i="40"/>
  <c r="E841" i="40"/>
  <c r="E840" i="40"/>
  <c r="E839" i="40"/>
  <c r="E838" i="40"/>
  <c r="E837" i="40"/>
  <c r="E836" i="40"/>
  <c r="E835" i="40"/>
  <c r="E834" i="40"/>
  <c r="E833" i="40"/>
  <c r="E832" i="40"/>
  <c r="E831" i="40"/>
  <c r="E830" i="40"/>
  <c r="E829" i="40"/>
  <c r="E828" i="40"/>
  <c r="E827" i="40"/>
  <c r="E826" i="40"/>
  <c r="E825" i="40"/>
  <c r="E824" i="40"/>
  <c r="E823" i="40"/>
  <c r="E822" i="40"/>
  <c r="E821" i="40"/>
  <c r="E820" i="40"/>
  <c r="E819" i="40"/>
  <c r="E818" i="40"/>
  <c r="E817" i="40"/>
  <c r="E816" i="40"/>
  <c r="E815" i="40"/>
  <c r="E814" i="40"/>
  <c r="E813" i="40"/>
  <c r="E812" i="40"/>
  <c r="E811" i="40"/>
  <c r="E807" i="40"/>
  <c r="E806" i="40"/>
  <c r="E805" i="40"/>
  <c r="E804" i="40"/>
  <c r="E803" i="40"/>
  <c r="E802" i="40"/>
  <c r="E801" i="40"/>
  <c r="E800" i="40"/>
  <c r="E799" i="40"/>
  <c r="E798" i="40"/>
  <c r="E797" i="40"/>
  <c r="E796" i="40"/>
  <c r="E795" i="40"/>
  <c r="E794" i="40"/>
  <c r="E793" i="40"/>
  <c r="E792" i="40"/>
  <c r="E791" i="40"/>
  <c r="E790" i="40"/>
  <c r="E789" i="40"/>
  <c r="E788" i="40"/>
  <c r="E787" i="40"/>
  <c r="E786" i="40"/>
  <c r="E785" i="40"/>
  <c r="E784" i="40"/>
  <c r="E783" i="40"/>
  <c r="E782" i="40"/>
  <c r="E781" i="40"/>
  <c r="E780" i="40"/>
  <c r="E779" i="40"/>
  <c r="E778" i="40"/>
  <c r="E777" i="40"/>
  <c r="E776" i="40"/>
  <c r="E775" i="40"/>
  <c r="E774" i="40"/>
  <c r="E773" i="40"/>
  <c r="E772" i="40"/>
  <c r="E771" i="40"/>
  <c r="E770" i="40"/>
  <c r="E769" i="40"/>
  <c r="E768" i="40"/>
  <c r="E767" i="40"/>
  <c r="E766" i="40"/>
  <c r="E765" i="40"/>
  <c r="E764" i="40"/>
  <c r="E763" i="40"/>
  <c r="E762" i="40"/>
  <c r="E761" i="40"/>
  <c r="E760" i="40"/>
  <c r="E759" i="40"/>
  <c r="E758" i="40"/>
  <c r="E757" i="40"/>
  <c r="E756" i="40"/>
  <c r="E755" i="40"/>
  <c r="E754" i="40"/>
  <c r="E753" i="40"/>
  <c r="E752" i="40"/>
  <c r="E751" i="40"/>
  <c r="E750" i="40"/>
  <c r="E749" i="40"/>
  <c r="E748" i="40"/>
  <c r="E747" i="40"/>
  <c r="E746" i="40"/>
  <c r="E745" i="40"/>
  <c r="E744" i="40"/>
  <c r="E743" i="40"/>
  <c r="E742" i="40"/>
  <c r="E741" i="40"/>
  <c r="E740" i="40"/>
  <c r="E739" i="40"/>
  <c r="E738" i="40"/>
  <c r="E737" i="40"/>
  <c r="E736" i="40"/>
  <c r="E735" i="40"/>
  <c r="E734" i="40"/>
  <c r="E733" i="40"/>
  <c r="E732" i="40"/>
  <c r="E731" i="40"/>
  <c r="E730" i="40"/>
  <c r="E729" i="40"/>
  <c r="E728" i="40"/>
  <c r="E727" i="40"/>
  <c r="E726" i="40"/>
  <c r="E725" i="40"/>
  <c r="E724" i="40"/>
  <c r="E723" i="40"/>
  <c r="E722" i="40"/>
  <c r="E721" i="40"/>
  <c r="E720" i="40"/>
  <c r="E719" i="40"/>
  <c r="E718" i="40"/>
  <c r="E717" i="40"/>
  <c r="E716" i="40"/>
  <c r="E715" i="40"/>
  <c r="E714" i="40"/>
  <c r="E713" i="40"/>
  <c r="E712" i="40"/>
  <c r="E711" i="40"/>
  <c r="E710" i="40"/>
  <c r="E709" i="40"/>
  <c r="E708" i="40"/>
  <c r="E704" i="40"/>
  <c r="E703" i="40"/>
  <c r="E702" i="40"/>
  <c r="E701" i="40"/>
  <c r="E700" i="40"/>
  <c r="E699" i="40"/>
  <c r="E698" i="40"/>
  <c r="E697" i="40"/>
  <c r="E696" i="40"/>
  <c r="E695" i="40"/>
  <c r="E694" i="40"/>
  <c r="E693" i="40"/>
  <c r="E692" i="40"/>
  <c r="E691" i="40"/>
  <c r="E690" i="40"/>
  <c r="E689" i="40"/>
  <c r="E688" i="40"/>
  <c r="E687" i="40"/>
  <c r="E686" i="40"/>
  <c r="E685" i="40"/>
  <c r="E684" i="40"/>
  <c r="E683" i="40"/>
  <c r="E682" i="40"/>
  <c r="E681" i="40"/>
  <c r="E680" i="40"/>
  <c r="E679" i="40"/>
  <c r="E678" i="40"/>
  <c r="E677" i="40"/>
  <c r="E676" i="40"/>
  <c r="E675" i="40"/>
  <c r="E674" i="40"/>
  <c r="E673" i="40"/>
  <c r="E672" i="40"/>
  <c r="E671" i="40"/>
  <c r="E670" i="40"/>
  <c r="E669" i="40"/>
  <c r="E668" i="40"/>
  <c r="E667" i="40"/>
  <c r="E666" i="40"/>
  <c r="E665" i="40"/>
  <c r="E664" i="40"/>
  <c r="E663" i="40"/>
  <c r="E662" i="40"/>
  <c r="E661" i="40"/>
  <c r="E660" i="40"/>
  <c r="E659" i="40"/>
  <c r="E658" i="40"/>
  <c r="E657" i="40"/>
  <c r="E656" i="40"/>
  <c r="E655" i="40"/>
  <c r="E654" i="40"/>
  <c r="E653" i="40"/>
  <c r="E652" i="40"/>
  <c r="E651" i="40"/>
  <c r="E650" i="40"/>
  <c r="E649" i="40"/>
  <c r="E648" i="40"/>
  <c r="E647" i="40"/>
  <c r="E646" i="40"/>
  <c r="E645" i="40"/>
  <c r="E644" i="40"/>
  <c r="E643" i="40"/>
  <c r="E642" i="40"/>
  <c r="E641" i="40"/>
  <c r="E640" i="40"/>
  <c r="E639" i="40"/>
  <c r="E638" i="40"/>
  <c r="E637" i="40"/>
  <c r="E636" i="40"/>
  <c r="E635" i="40"/>
  <c r="E634" i="40"/>
  <c r="E633" i="40"/>
  <c r="E632" i="40"/>
  <c r="E631" i="40"/>
  <c r="E630" i="40"/>
  <c r="E629" i="40"/>
  <c r="E628" i="40"/>
  <c r="E627" i="40"/>
  <c r="E626" i="40"/>
  <c r="E625" i="40"/>
  <c r="E624" i="40"/>
  <c r="E623" i="40"/>
  <c r="E622" i="40"/>
  <c r="E621" i="40"/>
  <c r="E620" i="40"/>
  <c r="E619" i="40"/>
  <c r="E618" i="40"/>
  <c r="E617" i="40"/>
  <c r="E616" i="40"/>
  <c r="E615" i="40"/>
  <c r="E614" i="40"/>
  <c r="E613" i="40"/>
  <c r="E612" i="40"/>
  <c r="E611" i="40"/>
  <c r="E610" i="40"/>
  <c r="E609" i="40"/>
  <c r="E608" i="40"/>
  <c r="E607" i="40"/>
  <c r="E606" i="40"/>
  <c r="E605" i="40"/>
  <c r="E604" i="40"/>
  <c r="E603" i="40"/>
  <c r="E602" i="40"/>
  <c r="E601" i="40"/>
  <c r="E600" i="40"/>
  <c r="E599" i="40"/>
  <c r="E598" i="40"/>
  <c r="E597" i="40"/>
  <c r="E596" i="40"/>
  <c r="E595" i="40"/>
  <c r="E594" i="40"/>
  <c r="E593" i="40"/>
  <c r="E592" i="40"/>
  <c r="E591" i="40"/>
  <c r="E590" i="40"/>
  <c r="E589" i="40"/>
  <c r="E588" i="40"/>
  <c r="E587" i="40"/>
  <c r="E586" i="40"/>
  <c r="E585" i="40"/>
  <c r="E584" i="40"/>
  <c r="E583" i="40"/>
  <c r="E582" i="40"/>
  <c r="E581" i="40"/>
  <c r="E580" i="40"/>
  <c r="E579" i="40"/>
  <c r="E578" i="40"/>
  <c r="E577" i="40"/>
  <c r="E576" i="40"/>
  <c r="E575" i="40"/>
  <c r="E574" i="40"/>
  <c r="E573" i="40"/>
  <c r="E572" i="40"/>
  <c r="E571" i="40"/>
  <c r="E570" i="40"/>
  <c r="E569" i="40"/>
  <c r="E568" i="40"/>
  <c r="E567" i="40"/>
  <c r="E563" i="40"/>
  <c r="E562" i="40"/>
  <c r="E561" i="40"/>
  <c r="E560" i="40"/>
  <c r="E559" i="40"/>
  <c r="E558" i="40"/>
  <c r="E557" i="40"/>
  <c r="E556" i="40"/>
  <c r="E555" i="40"/>
  <c r="E554" i="40"/>
  <c r="E553" i="40"/>
  <c r="E552" i="40"/>
  <c r="E551" i="40"/>
  <c r="E550" i="40"/>
  <c r="E549" i="40"/>
  <c r="E548" i="40"/>
  <c r="E547" i="40"/>
  <c r="E546" i="40"/>
  <c r="E545" i="40"/>
  <c r="E544" i="40"/>
  <c r="E543" i="40"/>
  <c r="E542" i="40"/>
  <c r="E541" i="40"/>
  <c r="E540" i="40"/>
  <c r="E539" i="40"/>
  <c r="E538" i="40"/>
  <c r="E537" i="40"/>
  <c r="E536" i="40"/>
  <c r="E535" i="40"/>
  <c r="E534" i="40"/>
  <c r="E533" i="40"/>
  <c r="E532" i="40"/>
  <c r="E531" i="40"/>
  <c r="E530" i="40"/>
  <c r="E529" i="40"/>
  <c r="E528" i="40"/>
  <c r="E527" i="40"/>
  <c r="E526" i="40"/>
  <c r="E525" i="40"/>
  <c r="E524" i="40"/>
  <c r="E523" i="40"/>
  <c r="E522" i="40"/>
  <c r="E521" i="40"/>
  <c r="E520" i="40"/>
  <c r="E519" i="40"/>
  <c r="E518" i="40"/>
  <c r="E517" i="40"/>
  <c r="E516" i="40"/>
  <c r="E515" i="40"/>
  <c r="E514" i="40"/>
  <c r="E513" i="40"/>
  <c r="E512" i="40"/>
  <c r="E511" i="40"/>
  <c r="E510" i="40"/>
  <c r="E509" i="40"/>
  <c r="E508" i="40"/>
  <c r="E507" i="40"/>
  <c r="E506" i="40"/>
  <c r="E505" i="40"/>
  <c r="E504" i="40"/>
  <c r="E503" i="40"/>
  <c r="E502" i="40"/>
  <c r="E501" i="40"/>
  <c r="E500" i="40"/>
  <c r="E499" i="40"/>
  <c r="E498" i="40"/>
  <c r="E497" i="40"/>
  <c r="E496" i="40"/>
  <c r="E495" i="40"/>
  <c r="E494" i="40"/>
  <c r="E493" i="40"/>
  <c r="E492" i="40"/>
  <c r="E491" i="40"/>
  <c r="E490" i="40"/>
  <c r="E489" i="40"/>
  <c r="E488" i="40"/>
  <c r="E487" i="40"/>
  <c r="E486" i="40"/>
  <c r="E485" i="40"/>
  <c r="E484" i="40"/>
  <c r="E483" i="40"/>
  <c r="E482" i="40"/>
  <c r="E481" i="40"/>
  <c r="E480" i="40"/>
  <c r="E479" i="40"/>
  <c r="E478" i="40"/>
  <c r="E477" i="40"/>
  <c r="E476" i="40"/>
  <c r="E475" i="40"/>
  <c r="E474" i="40"/>
  <c r="E473" i="40"/>
  <c r="E472" i="40"/>
  <c r="E471" i="40"/>
  <c r="E470" i="40"/>
  <c r="E469" i="40"/>
  <c r="E465" i="40"/>
  <c r="E464" i="40"/>
  <c r="E463" i="40"/>
  <c r="E462" i="40"/>
  <c r="E461" i="40"/>
  <c r="E460" i="40"/>
  <c r="E459" i="40"/>
  <c r="E458" i="40"/>
  <c r="E457" i="40"/>
  <c r="E456" i="40"/>
  <c r="E455" i="40"/>
  <c r="E454" i="40"/>
  <c r="E453" i="40"/>
  <c r="E452" i="40"/>
  <c r="E451" i="40"/>
  <c r="E450" i="40"/>
  <c r="E449" i="40"/>
  <c r="E448" i="40"/>
  <c r="E447" i="40"/>
  <c r="E446" i="40"/>
  <c r="E445" i="40"/>
  <c r="E444" i="40"/>
  <c r="E443" i="40"/>
  <c r="E442" i="40"/>
  <c r="E441" i="40"/>
  <c r="E440" i="40"/>
  <c r="E439" i="40"/>
  <c r="E438" i="40"/>
  <c r="E437" i="40"/>
  <c r="E436" i="40"/>
  <c r="E435" i="40"/>
  <c r="E434" i="40"/>
  <c r="E433" i="40"/>
  <c r="E432" i="40"/>
  <c r="E431" i="40"/>
  <c r="E430" i="40"/>
  <c r="E429" i="40"/>
  <c r="E428" i="40"/>
  <c r="E427" i="40"/>
  <c r="E426" i="40"/>
  <c r="E425" i="40"/>
  <c r="E424" i="40"/>
  <c r="E423" i="40"/>
  <c r="E422" i="40"/>
  <c r="E421" i="40"/>
  <c r="E420" i="40"/>
  <c r="E419" i="40"/>
  <c r="E418" i="40"/>
  <c r="E417" i="40"/>
  <c r="E416" i="40"/>
  <c r="E415" i="40"/>
  <c r="E414" i="40"/>
  <c r="E413" i="40"/>
  <c r="E412" i="40"/>
  <c r="E411" i="40"/>
  <c r="E410" i="40"/>
  <c r="E409" i="40"/>
  <c r="E408" i="40"/>
  <c r="E407" i="40"/>
  <c r="E406" i="40"/>
  <c r="E405" i="40"/>
  <c r="E404" i="40"/>
  <c r="E403" i="40"/>
  <c r="E402" i="40"/>
  <c r="E401" i="40"/>
  <c r="E400" i="40"/>
  <c r="E399" i="40"/>
  <c r="E398" i="40"/>
  <c r="E397" i="40"/>
  <c r="E396" i="40"/>
  <c r="E395" i="40"/>
  <c r="E394" i="40"/>
  <c r="E393" i="40"/>
  <c r="E392" i="40"/>
  <c r="E391" i="40"/>
  <c r="E390" i="40"/>
  <c r="E389" i="40"/>
  <c r="E388" i="40"/>
  <c r="E387" i="40"/>
  <c r="E386" i="40"/>
  <c r="E385" i="40"/>
  <c r="E384" i="40"/>
  <c r="E383" i="40"/>
  <c r="E382" i="40"/>
  <c r="E381" i="40"/>
  <c r="E380" i="40"/>
  <c r="E379" i="40"/>
  <c r="E378" i="40"/>
  <c r="E377" i="40"/>
  <c r="E376" i="40"/>
  <c r="E375" i="40"/>
  <c r="E374" i="40"/>
  <c r="E373" i="40"/>
  <c r="E372" i="40"/>
  <c r="E371" i="40"/>
  <c r="E370" i="40"/>
  <c r="E369" i="40"/>
  <c r="E368" i="40"/>
  <c r="E367" i="40"/>
  <c r="E366" i="40"/>
  <c r="E365" i="40"/>
  <c r="E364" i="40"/>
  <c r="D360" i="40"/>
  <c r="C360" i="40"/>
  <c r="E359" i="40"/>
  <c r="E358" i="40"/>
  <c r="E357" i="40"/>
  <c r="E356" i="40"/>
  <c r="E355" i="40"/>
  <c r="E354" i="40"/>
  <c r="E353" i="40"/>
  <c r="E352" i="40"/>
  <c r="E351" i="40"/>
  <c r="E350" i="40"/>
  <c r="E349" i="40"/>
  <c r="E348" i="40"/>
  <c r="E347" i="40"/>
  <c r="E346" i="40"/>
  <c r="E345" i="40"/>
  <c r="E344" i="40"/>
  <c r="E343" i="40"/>
  <c r="E342" i="40"/>
  <c r="E341" i="40"/>
  <c r="E340" i="40"/>
  <c r="E339" i="40"/>
  <c r="E338" i="40"/>
  <c r="E337" i="40"/>
  <c r="E336" i="40"/>
  <c r="E335" i="40"/>
  <c r="E334" i="40"/>
  <c r="E333" i="40"/>
  <c r="E332" i="40"/>
  <c r="E331" i="40"/>
  <c r="E330" i="40"/>
  <c r="E329" i="40"/>
  <c r="E328" i="40"/>
  <c r="E327" i="40"/>
  <c r="E326" i="40"/>
  <c r="E325" i="40"/>
  <c r="E324" i="40"/>
  <c r="E323" i="40"/>
  <c r="E322" i="40"/>
  <c r="E321" i="40"/>
  <c r="E320" i="40"/>
  <c r="E319" i="40"/>
  <c r="E318" i="40"/>
  <c r="E317" i="40"/>
  <c r="E316" i="40"/>
  <c r="E315" i="40"/>
  <c r="E314" i="40"/>
  <c r="E313" i="40"/>
  <c r="E312" i="40"/>
  <c r="E311" i="40"/>
  <c r="E310" i="40"/>
  <c r="D306" i="40"/>
  <c r="C306" i="40"/>
  <c r="E305" i="40"/>
  <c r="E304" i="40"/>
  <c r="E303" i="40"/>
  <c r="E302" i="40"/>
  <c r="E301" i="40"/>
  <c r="E300" i="40"/>
  <c r="E299" i="40"/>
  <c r="E298" i="40"/>
  <c r="E297" i="40"/>
  <c r="E296" i="40"/>
  <c r="E295" i="40"/>
  <c r="E294" i="40"/>
  <c r="E293" i="40"/>
  <c r="E292" i="40"/>
  <c r="E291" i="40"/>
  <c r="E290" i="40"/>
  <c r="E289" i="40"/>
  <c r="E288" i="40"/>
  <c r="E287" i="40"/>
  <c r="E286" i="40"/>
  <c r="E285" i="40"/>
  <c r="E284" i="40"/>
  <c r="E283" i="40"/>
  <c r="E282" i="40"/>
  <c r="E281" i="40"/>
  <c r="E280" i="40"/>
  <c r="E279" i="40"/>
  <c r="E278" i="40"/>
  <c r="E277" i="40"/>
  <c r="E276" i="40"/>
  <c r="E275" i="40"/>
  <c r="E274" i="40"/>
  <c r="E273" i="40"/>
  <c r="E272" i="40"/>
  <c r="E271" i="40"/>
  <c r="E270" i="40"/>
  <c r="E269" i="40"/>
  <c r="E268" i="40"/>
  <c r="E267" i="40"/>
  <c r="E266" i="40"/>
  <c r="E265" i="40"/>
  <c r="E264" i="40"/>
  <c r="E263" i="40"/>
  <c r="E262" i="40"/>
  <c r="E261" i="40"/>
  <c r="E260" i="40"/>
  <c r="E259" i="40"/>
  <c r="E258" i="40"/>
  <c r="E257" i="40"/>
  <c r="E256" i="40"/>
  <c r="E255" i="40"/>
  <c r="E254" i="40"/>
  <c r="E253" i="40"/>
  <c r="E252" i="40"/>
  <c r="E251" i="40"/>
  <c r="E250" i="40"/>
  <c r="E249" i="40"/>
  <c r="E248" i="40"/>
  <c r="E247" i="40"/>
  <c r="E246" i="40"/>
  <c r="E245" i="40"/>
  <c r="E244" i="40"/>
  <c r="E243" i="40"/>
  <c r="E242" i="40"/>
  <c r="E241" i="40"/>
  <c r="E240" i="40"/>
  <c r="E239" i="40"/>
  <c r="E238" i="40"/>
  <c r="E237" i="40"/>
  <c r="E236" i="40"/>
  <c r="E235" i="40"/>
  <c r="E234" i="40"/>
  <c r="E233" i="40"/>
  <c r="E232" i="40"/>
  <c r="E231" i="40"/>
  <c r="E230" i="40"/>
  <c r="E229" i="40"/>
  <c r="E228" i="40"/>
  <c r="E227" i="40"/>
  <c r="E226" i="40"/>
  <c r="E225" i="40"/>
  <c r="E224" i="40"/>
  <c r="E223" i="40"/>
  <c r="E222" i="40"/>
  <c r="E221" i="40"/>
  <c r="E220" i="40"/>
  <c r="E219" i="40"/>
  <c r="E218" i="40"/>
  <c r="E217" i="40"/>
  <c r="E216" i="40"/>
  <c r="E215" i="40"/>
  <c r="E214" i="40"/>
  <c r="E213" i="40"/>
  <c r="E212" i="40"/>
  <c r="E211" i="40"/>
  <c r="E210" i="40"/>
  <c r="E209" i="40"/>
  <c r="D205" i="40"/>
  <c r="C205" i="40"/>
  <c r="E204" i="40"/>
  <c r="E203" i="40"/>
  <c r="E202" i="40"/>
  <c r="E201" i="40"/>
  <c r="E200" i="40"/>
  <c r="E199" i="40"/>
  <c r="E198" i="40"/>
  <c r="E197" i="40"/>
  <c r="E196" i="40"/>
  <c r="E195" i="40"/>
  <c r="E194" i="40"/>
  <c r="E193" i="40"/>
  <c r="E192" i="40"/>
  <c r="E191" i="40"/>
  <c r="E190" i="40"/>
  <c r="E189" i="40"/>
  <c r="E188" i="40"/>
  <c r="E187" i="40"/>
  <c r="E186" i="40"/>
  <c r="E185" i="40"/>
  <c r="E184" i="40"/>
  <c r="E183" i="40"/>
  <c r="E182" i="40"/>
  <c r="E181" i="40"/>
  <c r="E180" i="40"/>
  <c r="E179" i="40"/>
  <c r="E178" i="40"/>
  <c r="E177" i="40"/>
  <c r="E176" i="40"/>
  <c r="E175" i="40"/>
  <c r="E174" i="40"/>
  <c r="E173" i="40"/>
  <c r="E172" i="40"/>
  <c r="E171" i="40"/>
  <c r="E170" i="40"/>
  <c r="E169" i="40"/>
  <c r="E168" i="40"/>
  <c r="E167" i="40"/>
  <c r="E166" i="40"/>
  <c r="E165" i="40"/>
  <c r="E164" i="40"/>
  <c r="E163" i="40"/>
  <c r="E162" i="40"/>
  <c r="E161" i="40"/>
  <c r="E160" i="40"/>
  <c r="E159" i="40"/>
  <c r="E158" i="40"/>
  <c r="E157" i="40"/>
  <c r="E156" i="40"/>
  <c r="E155" i="40"/>
  <c r="E154" i="40"/>
  <c r="E153" i="40"/>
  <c r="E152" i="40"/>
  <c r="E151" i="40"/>
  <c r="E150" i="40"/>
  <c r="E149" i="40"/>
  <c r="E148" i="40"/>
  <c r="E147" i="40"/>
  <c r="E146" i="40"/>
  <c r="E145" i="40"/>
  <c r="E144" i="40"/>
  <c r="E143" i="40"/>
  <c r="E142" i="40"/>
  <c r="E141" i="40"/>
  <c r="E140" i="40"/>
  <c r="E139" i="40"/>
  <c r="E138" i="40"/>
  <c r="E137" i="40"/>
  <c r="E136" i="40"/>
  <c r="E135" i="40"/>
  <c r="E134" i="40"/>
  <c r="E133" i="40"/>
  <c r="E132" i="40"/>
  <c r="E131" i="40"/>
  <c r="E130" i="40"/>
  <c r="E129" i="40"/>
  <c r="E128" i="40"/>
  <c r="E127" i="40"/>
  <c r="E126" i="40"/>
  <c r="E125" i="40"/>
  <c r="E124" i="40"/>
  <c r="E123" i="40"/>
  <c r="E122" i="40"/>
  <c r="E121" i="40"/>
  <c r="E120" i="40"/>
  <c r="E119" i="40"/>
  <c r="E118" i="40"/>
  <c r="E117" i="40"/>
  <c r="E116" i="40"/>
  <c r="E115" i="40"/>
  <c r="E114" i="40"/>
  <c r="E113" i="40"/>
  <c r="E111" i="40"/>
  <c r="E110" i="40"/>
  <c r="E109" i="40"/>
  <c r="E108" i="40"/>
  <c r="E107" i="40"/>
  <c r="E106" i="40"/>
  <c r="E105" i="40"/>
  <c r="E101" i="40"/>
  <c r="E100" i="40"/>
  <c r="E99" i="40"/>
  <c r="E98" i="40"/>
  <c r="E97" i="40"/>
  <c r="E96" i="40"/>
  <c r="E95" i="40"/>
  <c r="E94" i="40"/>
  <c r="E93" i="40"/>
  <c r="E92" i="40"/>
  <c r="E91" i="40"/>
  <c r="E90" i="40"/>
  <c r="E89" i="40"/>
  <c r="E88" i="40"/>
  <c r="E87" i="40"/>
  <c r="E86" i="40"/>
  <c r="E85" i="40"/>
  <c r="E84" i="40"/>
  <c r="E83" i="40"/>
  <c r="E82" i="40"/>
  <c r="E81" i="40"/>
  <c r="E80" i="40"/>
  <c r="E79" i="40"/>
  <c r="E78" i="40"/>
  <c r="E77" i="40"/>
  <c r="E76" i="40"/>
  <c r="E75" i="40"/>
  <c r="E74" i="40"/>
  <c r="E73" i="40"/>
  <c r="E72" i="40"/>
  <c r="E71" i="40"/>
  <c r="E70" i="40"/>
  <c r="E69" i="40"/>
  <c r="E68" i="40"/>
  <c r="E67" i="40"/>
  <c r="E66" i="40"/>
  <c r="E65" i="40"/>
  <c r="E64" i="40"/>
  <c r="E63" i="40"/>
  <c r="E62" i="40"/>
  <c r="E61" i="40"/>
  <c r="E60" i="40"/>
  <c r="E59" i="40"/>
  <c r="E58" i="40"/>
  <c r="E57" i="40"/>
  <c r="E56" i="40"/>
  <c r="E55" i="40"/>
  <c r="E54" i="40"/>
  <c r="E53" i="40"/>
  <c r="E52" i="40"/>
  <c r="E51" i="40"/>
  <c r="E50" i="40"/>
  <c r="E49" i="40"/>
  <c r="E48" i="40"/>
  <c r="E47" i="40"/>
  <c r="E46" i="40"/>
  <c r="E45" i="40"/>
  <c r="E44" i="40"/>
  <c r="E43" i="40"/>
  <c r="E42" i="40"/>
  <c r="E41" i="40"/>
  <c r="E40" i="40"/>
  <c r="E39" i="40"/>
  <c r="E38" i="40"/>
  <c r="E37" i="40"/>
  <c r="E36" i="40"/>
  <c r="E35" i="40"/>
  <c r="E34" i="40"/>
  <c r="E33" i="40"/>
  <c r="E32" i="40"/>
  <c r="E31" i="40"/>
  <c r="E30" i="40"/>
  <c r="E29" i="40"/>
  <c r="D25" i="40"/>
  <c r="C25" i="40"/>
  <c r="E24" i="40"/>
  <c r="E23" i="40"/>
  <c r="E20" i="40"/>
  <c r="E19" i="40"/>
  <c r="E18" i="40"/>
  <c r="E17" i="40"/>
  <c r="E16" i="40"/>
  <c r="E12" i="40"/>
  <c r="E11" i="40"/>
  <c r="E10" i="40"/>
  <c r="E9" i="40"/>
  <c r="E8" i="40"/>
  <c r="E7" i="40"/>
  <c r="E6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56" authorId="0" shapeId="0" xr:uid="{21FC8A32-7477-D04C-BF30-2F3FB857F7F3}">
      <text>
        <r>
          <rPr>
            <b/>
            <sz val="12"/>
            <color theme="1"/>
            <rFont val="Calibri (Body)"/>
          </rPr>
          <t>in original source:</t>
        </r>
        <r>
          <rPr>
            <sz val="12"/>
            <color rgb="FFFF0000"/>
            <rFont val="Calibri"/>
            <family val="2"/>
          </rPr>
          <t xml:space="preserve">
</t>
        </r>
        <r>
          <rPr>
            <b/>
            <sz val="12"/>
            <color rgb="FF3F3F3F"/>
            <rFont val="Calibri"/>
            <family val="2"/>
            <scheme val="minor"/>
          </rPr>
          <t xml:space="preserve">No (0000) Air Defence Battalion 
</t>
        </r>
        <r>
          <rPr>
            <b/>
            <sz val="12"/>
            <color rgb="FF3F3F3F"/>
            <rFont val="Calibri"/>
            <family val="2"/>
            <scheme val="minor"/>
          </rPr>
          <t xml:space="preserve">
</t>
        </r>
        <r>
          <rPr>
            <b/>
            <sz val="12"/>
            <color rgb="FF3F3F3F"/>
            <rFont val="Calibri"/>
            <family val="2"/>
            <scheme val="minor"/>
          </rPr>
          <t>Friend's Photo Final.pdf ( page-24/ sr no-28, 29, 30, 31, 32)</t>
        </r>
      </text>
    </comment>
    <comment ref="A138" authorId="0" shapeId="0" xr:uid="{967485A8-465D-C04E-95D5-2AC1F3298474}">
      <text>
        <r>
          <rPr>
            <b/>
            <sz val="12"/>
            <color theme="1"/>
            <rFont val="Calibri (Body)"/>
          </rPr>
          <t>in original source:</t>
        </r>
        <r>
          <rPr>
            <sz val="12"/>
            <color rgb="FFFF0000"/>
            <rFont val="Calibri"/>
            <family val="2"/>
          </rPr>
          <t xml:space="preserve">
</t>
        </r>
        <r>
          <rPr>
            <sz val="12"/>
            <color rgb="FFFF0000"/>
            <rFont val="Calibri"/>
            <family val="2"/>
          </rPr>
          <t>No-</t>
        </r>
        <r>
          <rPr>
            <b/>
            <sz val="12"/>
            <color rgb="FF3F3F3F"/>
            <rFont val="Calibri"/>
            <family val="2"/>
            <scheme val="minor"/>
          </rPr>
          <t xml:space="preserve">3 </t>
        </r>
        <r>
          <rPr>
            <sz val="12"/>
            <color rgb="FFFF0000"/>
            <rFont val="Calibri"/>
            <family val="2"/>
          </rPr>
          <t xml:space="preserve">COT school
</t>
        </r>
        <r>
          <rPr>
            <sz val="12"/>
            <color rgb="FFFF0000"/>
            <rFont val="Calibri"/>
            <family val="2"/>
          </rPr>
          <t>Friend's Photo.pdf Page-28/ sr.no-33</t>
        </r>
      </text>
    </comment>
    <comment ref="A141" authorId="0" shapeId="0" xr:uid="{34C19F5A-EA04-F44A-8247-85C3A13645CC}">
      <text>
        <r>
          <rPr>
            <sz val="12"/>
            <color theme="1"/>
            <rFont val="Calibri (Body)"/>
          </rPr>
          <t xml:space="preserve">In original source: 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  <r>
          <rPr>
            <b/>
            <sz val="12"/>
            <color theme="0"/>
            <rFont val="Calibri"/>
            <family val="2"/>
            <scheme val="minor"/>
          </rPr>
          <t>in order to military battalion are;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  <r>
          <rPr>
            <b/>
            <sz val="12"/>
            <color rgb="FFFA7D00"/>
            <rFont val="Calibri"/>
            <family val="2"/>
            <scheme val="minor"/>
          </rPr>
          <t>No-7004.Armour Combatant Battalion.</t>
        </r>
        <r>
          <rPr>
            <b/>
            <sz val="12"/>
            <color rgb="FFFA7D00"/>
            <rFont val="Calibri"/>
            <family val="2"/>
            <scheme val="minor"/>
          </rPr>
          <t xml:space="preserve">
</t>
        </r>
        <r>
          <rPr>
            <b/>
            <sz val="12"/>
            <color rgb="FFFA7D00"/>
            <rFont val="Calibri"/>
            <family val="2"/>
            <scheme val="minor"/>
          </rPr>
          <t>No-7005. Armour Combatant Battalion.</t>
        </r>
        <r>
          <rPr>
            <b/>
            <sz val="12"/>
            <color rgb="FFFA7D00"/>
            <rFont val="Calibri"/>
            <family val="2"/>
            <scheme val="minor"/>
          </rPr>
          <t xml:space="preserve">
</t>
        </r>
        <r>
          <rPr>
            <b/>
            <sz val="12"/>
            <color rgb="FFFA7D00"/>
            <rFont val="Calibri"/>
            <family val="2"/>
            <scheme val="minor"/>
          </rPr>
          <t>No-7006. Armour Combatant Battalion.</t>
        </r>
        <r>
          <rPr>
            <b/>
            <sz val="12"/>
            <color rgb="FFFA7D00"/>
            <rFont val="Calibri"/>
            <family val="2"/>
            <scheme val="minor"/>
          </rPr>
          <t xml:space="preserve">
</t>
        </r>
        <r>
          <rPr>
            <b/>
            <sz val="12"/>
            <color rgb="FFFA7D00"/>
            <rFont val="Calibri"/>
            <family val="2"/>
            <scheme val="minor"/>
          </rPr>
          <t>No-904. Artillery Operational Command Division</t>
        </r>
        <r>
          <rPr>
            <b/>
            <sz val="12"/>
            <color rgb="FFFA7D00"/>
            <rFont val="Calibri"/>
            <family val="2"/>
            <scheme val="minor"/>
          </rPr>
          <t xml:space="preserve">
</t>
        </r>
        <r>
          <rPr>
            <b/>
            <sz val="12"/>
            <color theme="0"/>
            <rFont val="Calibri"/>
            <family val="2"/>
            <scheme val="minor"/>
          </rPr>
          <t>(friend's photo --- final excerpt.pdf -- page(28), sr.no(36,37,38,39)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</text>
    </comment>
    <comment ref="A302" authorId="0" shapeId="0" xr:uid="{C3445163-C90A-5E4E-84AF-03C49838C751}">
      <text>
        <r>
          <rPr>
            <sz val="12"/>
            <color theme="1"/>
            <rFont val="Calibri (Body)"/>
          </rPr>
          <t xml:space="preserve">In original source: 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  <r>
          <rPr>
            <b/>
            <sz val="12"/>
            <color theme="0"/>
            <rFont val="Calibri"/>
            <family val="2"/>
            <scheme val="minor"/>
          </rPr>
          <t>No.(</t>
        </r>
        <r>
          <rPr>
            <b/>
            <sz val="12"/>
            <color rgb="FFFA7D00"/>
            <rFont val="Calibri"/>
            <family val="2"/>
            <scheme val="minor"/>
          </rPr>
          <t xml:space="preserve">7014) </t>
        </r>
        <r>
          <rPr>
            <b/>
            <sz val="12"/>
            <color theme="0"/>
            <rFont val="Calibri"/>
            <family val="2"/>
            <scheme val="minor"/>
          </rPr>
          <t>Armour Combatant Battalion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  <r>
          <rPr>
            <b/>
            <sz val="12"/>
            <color theme="0"/>
            <rFont val="Calibri"/>
            <family val="2"/>
            <scheme val="minor"/>
          </rPr>
          <t>(friend's photo --- final excerpt.pdf -- page(32), sr.no(94)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</text>
    </comment>
    <comment ref="A390" authorId="0" shapeId="0" xr:uid="{5B68D87F-7E04-5941-A479-4E0994D0578A}">
      <text>
        <r>
          <rPr>
            <sz val="12"/>
            <color theme="1"/>
            <rFont val="Calibri (Body)"/>
          </rPr>
          <t xml:space="preserve">In original source: 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  <r>
          <rPr>
            <b/>
            <sz val="12"/>
            <color theme="0"/>
            <rFont val="Calibri"/>
            <family val="2"/>
            <scheme val="minor"/>
          </rPr>
          <t xml:space="preserve">No.(346) Defence Industries </t>
        </r>
        <r>
          <rPr>
            <b/>
            <sz val="12"/>
            <color rgb="FFFA7D00"/>
            <rFont val="Calibri"/>
            <family val="2"/>
            <scheme val="minor"/>
          </rPr>
          <t>Squadron</t>
        </r>
        <r>
          <rPr>
            <b/>
            <sz val="12"/>
            <color rgb="FFFA7D00"/>
            <rFont val="Calibri"/>
            <family val="2"/>
            <scheme val="minor"/>
          </rPr>
          <t xml:space="preserve">
</t>
        </r>
        <r>
          <rPr>
            <b/>
            <sz val="12"/>
            <color theme="0"/>
            <rFont val="Calibri"/>
            <family val="2"/>
            <scheme val="minor"/>
          </rPr>
          <t>(friend's photo --- final excerpt.pdf -- page(35), sr.no(27)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</text>
    </comment>
    <comment ref="A473" authorId="0" shapeId="0" xr:uid="{C7260D11-43D5-AB48-97ED-257F100A70E6}">
      <text>
        <r>
          <rPr>
            <sz val="12"/>
            <color theme="1"/>
            <rFont val="Calibri"/>
            <family val="2"/>
            <scheme val="minor"/>
          </rPr>
          <t xml:space="preserve">Bawlakhe </t>
        </r>
        <r>
          <rPr>
            <sz val="12"/>
            <color theme="1"/>
            <rFont val="Calibri (Body)"/>
          </rPr>
          <t>( Township Name in Karenni @ Kayah State.)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  <r>
          <rPr>
            <sz val="12"/>
            <color rgb="FFFF0000"/>
            <rFont val="Calibri"/>
            <family val="2"/>
          </rPr>
          <t>Friend's photo final.pdf ( Page-40, sr.no-5)</t>
        </r>
      </text>
    </comment>
    <comment ref="A593" authorId="0" shapeId="0" xr:uid="{A71E3F9F-3892-9742-8B09-1D884641DD4D}">
      <text>
        <r>
          <rPr>
            <sz val="12"/>
            <color theme="1"/>
            <rFont val="Calibri (Body)"/>
          </rPr>
          <t>No.</t>
        </r>
        <r>
          <rPr>
            <sz val="12"/>
            <color theme="1"/>
            <rFont val="Calibri"/>
            <family val="2"/>
            <scheme val="minor"/>
          </rPr>
          <t xml:space="preserve">202 </t>
        </r>
        <r>
          <rPr>
            <sz val="12"/>
            <color theme="1"/>
            <rFont val="Calibri (Body)"/>
          </rPr>
          <t>Artillery Battalion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  <r>
          <rPr>
            <b/>
            <sz val="12"/>
            <color theme="0"/>
            <rFont val="Calibri"/>
            <family val="2"/>
            <scheme val="minor"/>
          </rPr>
          <t>Friend's photo final.pdf ( Page-43, sr.no-27)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</text>
    </comment>
    <comment ref="A605" authorId="0" shapeId="0" xr:uid="{99626DA0-9224-0B45-95E7-AB33D353A921}">
      <text>
        <r>
          <rPr>
            <sz val="12"/>
            <color theme="1"/>
            <rFont val="Calibri (Body)"/>
          </rPr>
          <t>No.</t>
        </r>
        <r>
          <rPr>
            <sz val="12"/>
            <color theme="1"/>
            <rFont val="Calibri"/>
            <family val="2"/>
            <scheme val="minor"/>
          </rPr>
          <t>602</t>
        </r>
        <r>
          <rPr>
            <sz val="12"/>
            <color theme="1"/>
            <rFont val="Calibri (Body)"/>
          </rPr>
          <t xml:space="preserve"> Artillery Battalion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  <r>
          <rPr>
            <b/>
            <sz val="12"/>
            <color theme="0"/>
            <rFont val="Calibri"/>
            <family val="2"/>
            <scheme val="minor"/>
          </rPr>
          <t>Friend's photo final.pdf ( Page-44, sr.no-39)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</text>
    </comment>
    <comment ref="A989" authorId="0" shapeId="0" xr:uid="{70E90FED-626F-AB4C-BE4C-4BAA51C8F6F6}">
      <text>
        <r>
          <rPr>
            <b/>
            <sz val="12"/>
            <color theme="0"/>
            <rFont val="Calibri"/>
            <family val="2"/>
            <scheme val="minor"/>
          </rPr>
          <t>Author:
no.41 Naval Boat (</t>
        </r>
        <r>
          <rPr>
            <b/>
            <sz val="12"/>
            <color rgb="FFFA7D00"/>
            <rFont val="Calibri"/>
            <family val="2"/>
            <scheme val="minor"/>
          </rPr>
          <t xml:space="preserve">Yan Taing Aung)
</t>
        </r>
        <r>
          <rPr>
            <b/>
            <sz val="12"/>
            <color theme="0"/>
            <rFont val="Calibri"/>
            <family val="2"/>
            <scheme val="minor"/>
          </rPr>
          <t xml:space="preserve">Friend's photo final.pdf (page-57/ sr.no-179)
</t>
        </r>
        <r>
          <rPr>
            <b/>
            <sz val="12"/>
            <color rgb="FFFA7D00"/>
            <rFont val="Calibri"/>
            <family val="2"/>
            <scheme val="minor"/>
          </rPr>
          <t xml:space="preserve">
</t>
        </r>
      </text>
    </comment>
    <comment ref="A1182" authorId="0" shapeId="0" xr:uid="{F9908E67-B4A0-3343-9E97-46C778774877}">
      <text>
        <r>
          <rPr>
            <sz val="12"/>
            <color theme="1"/>
            <rFont val="Calibri (Body)"/>
          </rPr>
          <t xml:space="preserve">Microsoft Office User: 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  <r>
          <rPr>
            <b/>
            <sz val="12"/>
            <color theme="0"/>
            <rFont val="Calibri"/>
            <family val="2"/>
            <scheme val="minor"/>
          </rPr>
          <t>No(</t>
        </r>
        <r>
          <rPr>
            <b/>
            <sz val="12"/>
            <color rgb="FFFA7D00"/>
            <rFont val="Calibri"/>
            <family val="2"/>
            <scheme val="minor"/>
          </rPr>
          <t xml:space="preserve">4) </t>
        </r>
        <r>
          <rPr>
            <b/>
            <sz val="12"/>
            <color theme="0"/>
            <rFont val="Calibri"/>
            <family val="2"/>
            <scheme val="minor"/>
          </rPr>
          <t xml:space="preserve">Tatmadaw New Recruitment Force
</t>
        </r>
        <r>
          <rPr>
            <b/>
            <sz val="12"/>
            <color theme="0"/>
            <rFont val="Calibri"/>
            <family val="2"/>
            <scheme val="minor"/>
          </rPr>
          <t>Friend's photo final.pdf (page-64/ sr.no-21) 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</text>
    </comment>
    <comment ref="A1325" authorId="0" shapeId="0" xr:uid="{BBF75747-FFF9-6646-94B1-2989C9B65CCF}">
      <text>
        <r>
          <rPr>
            <b/>
            <sz val="12"/>
            <color rgb="FFFF0000"/>
            <rFont val="Calibri"/>
            <family val="2"/>
          </rPr>
          <t>Author:</t>
        </r>
        <r>
          <rPr>
            <sz val="12"/>
            <color rgb="FFFF0000"/>
            <rFont val="Calibri"/>
            <family val="2"/>
          </rPr>
          <t xml:space="preserve">
i think, is this DSA? </t>
        </r>
        <r>
          <rPr>
            <b/>
            <sz val="12"/>
            <color rgb="FF3F3F3F"/>
            <rFont val="Calibri"/>
            <family val="2"/>
            <scheme val="minor"/>
          </rPr>
          <t>Academy</t>
        </r>
      </text>
    </comment>
    <comment ref="A1333" authorId="0" shapeId="0" xr:uid="{111C75C9-4CD2-6049-B288-B7F4D4BAF6D1}">
      <text>
        <r>
          <rPr>
            <b/>
            <sz val="12"/>
            <color rgb="FFFFFFFF"/>
            <rFont val="Calibri"/>
            <family val="2"/>
          </rPr>
          <t xml:space="preserve">Author:
It's mean "No-1 Military </t>
        </r>
        <r>
          <rPr>
            <b/>
            <sz val="12"/>
            <color rgb="FFFA7D00"/>
            <rFont val="Calibri"/>
            <family val="2"/>
          </rPr>
          <t xml:space="preserve">Broadcasting </t>
        </r>
        <r>
          <rPr>
            <b/>
            <sz val="12"/>
            <color rgb="FFFFFFFF"/>
            <rFont val="Calibri"/>
            <family val="2"/>
          </rPr>
          <t xml:space="preserve">Unit.
</t>
        </r>
      </text>
    </comment>
    <comment ref="A1335" authorId="0" shapeId="0" xr:uid="{6CD0AC2C-F472-3E4B-BA43-6CB3A6321573}">
      <text>
        <r>
          <rPr>
            <b/>
            <sz val="12"/>
            <color rgb="FFFF0000"/>
            <rFont val="Calibri"/>
            <family val="2"/>
          </rPr>
          <t>Author:</t>
        </r>
        <r>
          <rPr>
            <sz val="12"/>
            <color rgb="FFFF0000"/>
            <rFont val="Calibri"/>
            <family val="2"/>
          </rPr>
          <t xml:space="preserve">
Yadanar</t>
        </r>
        <r>
          <rPr>
            <b/>
            <sz val="12"/>
            <color rgb="FF3F3F3F"/>
            <rFont val="Calibri"/>
            <family val="2"/>
            <scheme val="minor"/>
          </rPr>
          <t>bon</t>
        </r>
      </text>
    </comment>
    <comment ref="A1380" authorId="0" shapeId="0" xr:uid="{C36FDE76-9FB9-4F4F-8A8B-5F46A1132DED}">
      <text>
        <r>
          <rPr>
            <b/>
            <sz val="12"/>
            <color theme="0"/>
            <rFont val="Calibri"/>
            <family val="2"/>
            <scheme val="minor"/>
          </rPr>
          <t>Author:
No.</t>
        </r>
        <r>
          <rPr>
            <sz val="12"/>
            <color theme="1"/>
            <rFont val="Calibri"/>
            <family val="2"/>
            <scheme val="minor"/>
          </rPr>
          <t>2027</t>
        </r>
        <r>
          <rPr>
            <b/>
            <sz val="12"/>
            <color theme="0"/>
            <rFont val="Calibri"/>
            <family val="2"/>
            <scheme val="minor"/>
          </rPr>
          <t xml:space="preserve"> Air Defence Battalion
</t>
        </r>
        <r>
          <rPr>
            <sz val="12"/>
            <color rgb="FFFF0000"/>
            <rFont val="Calibri"/>
            <family val="2"/>
          </rPr>
          <t>Friend's photo.final.pdf,
page-71/ sr.no-116</t>
        </r>
      </text>
    </comment>
    <comment ref="A1424" authorId="0" shapeId="0" xr:uid="{EEA4DE2E-800F-B44F-B686-B4D7C3822E8E}">
      <text>
        <r>
          <rPr>
            <b/>
            <sz val="12"/>
            <color rgb="FFFF0000"/>
            <rFont val="Calibri"/>
            <family val="2"/>
          </rPr>
          <t>Author:</t>
        </r>
        <r>
          <rPr>
            <sz val="12"/>
            <color rgb="FFFF0000"/>
            <rFont val="Calibri"/>
            <family val="2"/>
          </rPr>
          <t xml:space="preserve">
i think so, these are </t>
        </r>
        <r>
          <rPr>
            <sz val="12"/>
            <color rgb="FFFA7D00"/>
            <rFont val="Calibri"/>
            <family val="2"/>
            <scheme val="minor"/>
          </rPr>
          <t>factory</t>
        </r>
        <r>
          <rPr>
            <sz val="12"/>
            <color rgb="FFFF0000"/>
            <rFont val="Calibri"/>
            <family val="2"/>
          </rPr>
          <t>, not using in industry</t>
        </r>
      </text>
    </comment>
    <comment ref="A1529" authorId="0" shapeId="0" xr:uid="{B480A55B-839B-9D43-8DF1-DED156FA26EE}">
      <text>
        <r>
          <rPr>
            <b/>
            <sz val="12"/>
            <color rgb="FFFF0000"/>
            <rFont val="Calibri"/>
            <family val="2"/>
          </rPr>
          <t>Author:</t>
        </r>
        <r>
          <rPr>
            <sz val="12"/>
            <color rgb="FFFF0000"/>
            <rFont val="Calibri"/>
            <family val="2"/>
          </rPr>
          <t xml:space="preserve">
typing error: </t>
        </r>
        <r>
          <rPr>
            <b/>
            <sz val="12"/>
            <color rgb="FF3F3F3F"/>
            <rFont val="Calibri"/>
            <family val="2"/>
            <scheme val="minor"/>
          </rPr>
          <t xml:space="preserve">439, 440, 589
</t>
        </r>
        <r>
          <rPr>
            <sz val="12"/>
            <color rgb="FFFF0000"/>
            <rFont val="Calibri"/>
            <family val="2"/>
          </rPr>
          <t>Friend's photo..final.pdf (page-76/ sr.no-97,98,99)</t>
        </r>
      </text>
    </comment>
  </commentList>
</comments>
</file>

<file path=xl/sharedStrings.xml><?xml version="1.0" encoding="utf-8"?>
<sst xmlns="http://schemas.openxmlformats.org/spreadsheetml/2006/main" count="4803" uniqueCount="3859">
  <si>
    <t>-</t>
  </si>
  <si>
    <t>ကိုယ်ပိုင်အမှတ်</t>
  </si>
  <si>
    <t>အမည်</t>
  </si>
  <si>
    <t>ရာထူး</t>
  </si>
  <si>
    <t>ကြည်း</t>
  </si>
  <si>
    <t>တပ်ဖွဲ့</t>
  </si>
  <si>
    <t>သန်းစိုး</t>
  </si>
  <si>
    <t>ဗိုလ်ချုပ်</t>
  </si>
  <si>
    <t>ဉာဏ်ထွန်း</t>
  </si>
  <si>
    <t>စိန်လင်း</t>
  </si>
  <si>
    <t>ဗိုလ်မှူးချုပ် </t>
  </si>
  <si>
    <t>ဝင်းသိန်း</t>
  </si>
  <si>
    <t>ခင်အောင်မြင့်</t>
  </si>
  <si>
    <t>လေ</t>
  </si>
  <si>
    <t>ရေ</t>
  </si>
  <si>
    <t>ဒုတိယဗိုလ်မှူးကြီး</t>
  </si>
  <si>
    <t>ဗိုလ်ချုပ်ကြီး</t>
  </si>
  <si>
    <t>ဗိုလ်မှူးကြီး</t>
  </si>
  <si>
    <t>ဗိုလ်</t>
  </si>
  <si>
    <t>ဒုတိယဗိုလ်ချုပ်ကြီး (ရေ)</t>
  </si>
  <si>
    <t>ဒုတိယဗိုလ်ချုပ်ကြီး</t>
  </si>
  <si>
    <t>စစ်ဦးစီးအရာရှိချုပ် (ရေ)</t>
  </si>
  <si>
    <t>ထွန်းထွန်းဦး</t>
  </si>
  <si>
    <t>သိန်းစိန်</t>
  </si>
  <si>
    <t>သိန်းညွန့်</t>
  </si>
  <si>
    <t>ဉာဏ်ထွန်းအောင်</t>
  </si>
  <si>
    <t>မြတ်ဟိန်း</t>
  </si>
  <si>
    <t>သိန်းထွန်း</t>
  </si>
  <si>
    <t>ခင်မောင်မြင့်</t>
  </si>
  <si>
    <t>မြဝင်း</t>
  </si>
  <si>
    <t>အသင်းသားအမှတ်</t>
  </si>
  <si>
    <t>စိုးလွင်</t>
  </si>
  <si>
    <t>သက်နိုင်ဝင်း</t>
  </si>
  <si>
    <t>မောင်မောင်အုန်း</t>
  </si>
  <si>
    <t>လှမြင့်</t>
  </si>
  <si>
    <t>အောင်ကြီး</t>
  </si>
  <si>
    <t>စံသောင်း</t>
  </si>
  <si>
    <t>ဗိုလ်မှူးကြီး (အငြိမ်းစား)</t>
  </si>
  <si>
    <t>စိုးထွဋ်</t>
  </si>
  <si>
    <t>ခင်ဇော်ဦး</t>
  </si>
  <si>
    <t>အောင်သန်းထွဋ်</t>
  </si>
  <si>
    <t>ခင်မောင်စိုး</t>
  </si>
  <si>
    <t>ရဲမြင့်</t>
  </si>
  <si>
    <t>ခင်မောင်ဌေး</t>
  </si>
  <si>
    <t>ဉာဏ်ဝင်း</t>
  </si>
  <si>
    <t>စိုးသိန်း</t>
  </si>
  <si>
    <t>လှထွန်း</t>
  </si>
  <si>
    <t>ဝင်းမြင့်</t>
  </si>
  <si>
    <t>သူရရွှေမန်း</t>
  </si>
  <si>
    <t>သန်းထွန်းဦး</t>
  </si>
  <si>
    <t>ကျော်သူ</t>
  </si>
  <si>
    <t>မြင့်ဆွေ</t>
  </si>
  <si>
    <t>တင်အေး</t>
  </si>
  <si>
    <t>ထွန်းသန်း</t>
  </si>
  <si>
    <t>သာအေး</t>
  </si>
  <si>
    <t>ကျော်ဆန်း</t>
  </si>
  <si>
    <t>ဟုန်ငိုင်း</t>
  </si>
  <si>
    <t>သူရမြင့်မောင်</t>
  </si>
  <si>
    <t>သောင်းအေး</t>
  </si>
  <si>
    <t>ကျော်ဖြိုး</t>
  </si>
  <si>
    <t>အုန်းမြင့်</t>
  </si>
  <si>
    <t>သိန်းအောင်</t>
  </si>
  <si>
    <t>ဝဏ္ဏမောင်လွင်</t>
  </si>
  <si>
    <t>ဇော်မင်း</t>
  </si>
  <si>
    <t>သန်းဌေး</t>
  </si>
  <si>
    <t>လွန်းမောင်</t>
  </si>
  <si>
    <t>ထွန်းနေလင်း</t>
  </si>
  <si>
    <t>လှိုင်မြင့်</t>
  </si>
  <si>
    <t>အောင်မင်း</t>
  </si>
  <si>
    <t>လှဌေးဝင်း</t>
  </si>
  <si>
    <t>သီဟသူရတင်အောင်မြင့်ဦး</t>
  </si>
  <si>
    <t>သိန်းဌေး</t>
  </si>
  <si>
    <t>ခင်မောင်ထွန်း</t>
  </si>
  <si>
    <t>ခင်ဇော်</t>
  </si>
  <si>
    <t>အောင်ကျော်ဇော</t>
  </si>
  <si>
    <t>ကျော်ဆွေ</t>
  </si>
  <si>
    <t>ဝေလွင်</t>
  </si>
  <si>
    <t>ကိုကို</t>
  </si>
  <si>
    <t>တင်နွယ်</t>
  </si>
  <si>
    <t>တင်နိုင်သိန်း</t>
  </si>
  <si>
    <t>တင်မောင်ဝင်း</t>
  </si>
  <si>
    <t>ငွေသိန်း</t>
  </si>
  <si>
    <t>ရာပြည့်</t>
  </si>
  <si>
    <t>စိုးမောင်</t>
  </si>
  <si>
    <t>စိန်ဝင်း</t>
  </si>
  <si>
    <t>မောင်မောင်အေး</t>
  </si>
  <si>
    <t>လှဆွေ</t>
  </si>
  <si>
    <t>သိန်းထိုက်</t>
  </si>
  <si>
    <t>ဇာနည်ဝင်း</t>
  </si>
  <si>
    <t>သူရသက်ဆွေ</t>
  </si>
  <si>
    <t>မြင့်လှိုင်</t>
  </si>
  <si>
    <t>မြထွန်းဦး</t>
  </si>
  <si>
    <t>မြင့်စိုး</t>
  </si>
  <si>
    <t>စိုးဝင်း</t>
  </si>
  <si>
    <t>ရဲအောင်</t>
  </si>
  <si>
    <t>ဇေယျာအောင်</t>
  </si>
  <si>
    <t>သန်းထွဋ်</t>
  </si>
  <si>
    <t>မင်းအောင်လှိုင်</t>
  </si>
  <si>
    <t>ကာလ</t>
  </si>
  <si>
    <t>အစုရှင်အမည်</t>
  </si>
  <si>
    <t>အစု</t>
  </si>
  <si>
    <t>အမြတ်ဝေစုပေးရန်
ကျသင့်ငွေ(ကျပ်သန်း)</t>
  </si>
  <si>
    <t>ကကန</t>
  </si>
  <si>
    <t>ကကဝယ်</t>
  </si>
  <si>
    <t>ဧပြီလ</t>
  </si>
  <si>
    <t>မေလ</t>
  </si>
  <si>
    <t>ဇွန်လ</t>
  </si>
  <si>
    <t>ဇူလိုင်လ</t>
  </si>
  <si>
    <t>ဩဂုတ်လ</t>
  </si>
  <si>
    <t>စက်တင်ဘာလ</t>
  </si>
  <si>
    <t>အောက်တိုဘာလ</t>
  </si>
  <si>
    <t>နိုဝင်ဘာလ</t>
  </si>
  <si>
    <t>ဒီဇင်ဘာလ</t>
  </si>
  <si>
    <t>ဇန်နဝါရီလ</t>
  </si>
  <si>
    <t>ဖေဖော်ဝါရီလ</t>
  </si>
  <si>
    <t>မတ်လ</t>
  </si>
  <si>
    <t xml:space="preserve">မှတ်ချက် ။          ။ </t>
  </si>
  <si>
    <t>အစုရှယ်ယာ
အရေအတွက်</t>
  </si>
  <si>
    <t>တြိဂံဒေသတိုင်းစစ်ဌာနချုပ်</t>
  </si>
  <si>
    <t>အနောက်ပိုင်းတိုင်းစစ်ဌာနချုပ်</t>
  </si>
  <si>
    <t>အလယ်ပိုင်းတိုင်းစစ်ဌာနချုပ်</t>
  </si>
  <si>
    <t>စစ်မှုထမ်းဟောင်းဗဟိုဌာနချုပ်</t>
  </si>
  <si>
    <t>ကျောက်ဆည်ခရိုင်စစ်မှုထမ်းဟောင်းစည်းရုံးရေးကော်မတီ</t>
  </si>
  <si>
    <t>စုစုပေါင်း</t>
  </si>
  <si>
    <t>Total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</si>
  <si>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</si>
  <si>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</si>
  <si>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</si>
  <si>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</si>
  <si>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</si>
  <si>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</si>
  <si>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</si>
  <si>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</si>
  <si>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</si>
  <si>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</si>
  <si>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</si>
  <si>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</si>
  <si>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</si>
  <si>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</si>
  <si>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</si>
  <si>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</si>
  <si>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</si>
  <si>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</si>
  <si>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</si>
  <si>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</si>
  <si>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</si>
  <si>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ဘဏ္ဍာရေးနှစ်</t>
  </si>
  <si>
    <t>နှစ်အလိုက်
ရှယ်ယာပေါင်း</t>
  </si>
  <si>
    <t>အမြတ်ငွေ စုစုပေါင်း (ကျပ်သန်း)</t>
  </si>
  <si>
    <t>“ခ‘ ရှယ်ယာ</t>
  </si>
  <si>
    <t>“က‘ ရှယ်ယာ</t>
  </si>
  <si>
    <t>ဘဏ္ဍာရေးနှစ်များ</t>
  </si>
  <si>
    <t>အစုတန်ဖိုး (ကျပ်သန်း)</t>
  </si>
  <si>
    <t>အမြတ်ငွေ
(ကျပ်သန်း)</t>
  </si>
  <si>
    <t>စစ်မှုထမ်းဆ​ဲ</t>
  </si>
  <si>
    <t>တပ်ရင်းတပ်ဖွဲ့</t>
  </si>
  <si>
    <t>စစ်မှုထမ်းဟောင်း</t>
  </si>
  <si>
    <t>စစ်မှုထမ်းဟောင်းအဖွဲ့</t>
  </si>
  <si>
    <t>ဘဏ္ဍာရေးနှစ်အလိုက် ရှယ်ယာအမျိုးအစားများရောင်းချမှုတန်ဖိုးနှင့် အမြတ်ငွေထုတ်ပေးခဲ့မှုအ​ခြေအနေ</t>
  </si>
  <si>
    <t>၂၀၁၀–၂၀၁၁ ဘဏ္ဍာရေးနှစ်အတွက် လ အလိုက် “ခ’‘ အစုရှယ်ယာ အမြတ်ငွေစာရင်း</t>
  </si>
  <si>
    <t>အချိန်ကာ</t>
  </si>
  <si>
    <t>စစ်မှုထမ်းဆဲ</t>
  </si>
  <si>
    <t>တပ်ရင်း / တပ်ဖွဲ့</t>
  </si>
  <si>
    <t>မှ</t>
  </si>
  <si>
    <t>ထိ</t>
  </si>
  <si>
    <t>2009-2010</t>
  </si>
  <si>
    <t>2010-2011</t>
  </si>
  <si>
    <t>Total </t>
  </si>
  <si>
    <t>၂၀၀၉ / ၂၀၁၀ နှင့် ၂၀၁၀ / ၂၀၁၁ ခု ဘဏ္ဍာရေးနှစ်များအတွင်း   “ခ’‘ အစုရှယ်ယာ ရောင်းချပြီးစီးမှုနှင့် ၂၀၁၀ / ၂၀၁၁ ခု ဘဏ္ဍာရေးနှစ်အတွက် အစုပေါ် အမြတ်ငွေရရှိမှု နှိုင်းယှဉ်ချက်</t>
  </si>
  <si>
    <t>လ အမည်</t>
  </si>
  <si>
    <t>အစုရှယ်ယာရောင်းချမှု (ကျပ်သန်း)</t>
  </si>
  <si>
    <t>အစုပေါ် အမြတ်ငွေ (ကျပ်သန်း)</t>
  </si>
  <si>
    <t>အစုရှယ်ယာရောင်းချမှု(ကျပ်သန်း)</t>
  </si>
  <si>
    <t>27-4-90</t>
  </si>
  <si>
    <t>16-7-2010</t>
  </si>
  <si>
    <t>ဘဏ္ဍာရေးနှစ် အလိုက် ရှယ်ယာအမျိုးအစားများ ရောင်းချမှုတန်ဖိုးနှင့် အမြတ်ငွေထုတ်ပေးခဲ့မှုအ​ခြေအနေ</t>
  </si>
  <si>
    <t>မှတ်ချက်</t>
  </si>
  <si>
    <t>ဘဏ္ဍာရေးနှစ်များအလိုက် အစုရှယ်ယာ အရောင်း / အမြတ် စာရင်းစုစုပေါင်း</t>
  </si>
  <si>
    <t xml:space="preserve">ရှယ်ယာထည့်ဝင်ငွေ 
( ကျပ်သိန်း) </t>
  </si>
  <si>
    <t xml:space="preserve">၂၀၁၀ / ၂၀၁၁ အစုအပေါ် အမြတ်ငွေ
( ကျပ်သိန်း) </t>
  </si>
  <si>
    <t>အသင်းသား
အမှတ်</t>
  </si>
  <si>
    <t>နောက်ဆုံးထည့်
ဝင်သည့် ရက်စွဲ</t>
  </si>
  <si>
    <t xml:space="preserve">နိုင်ငံတော်အကြီးအကဲ နှင့် အစိုးရအဖွဲ့(ဝန်ကြီးများ) တပ်မတော် အငြိမ်းစား အရာရှိကြီးများ၏  အစုရှယ်ယာထည့်ဝင်မှု အခြေအနေနှင့် (၂၀၁၀ - ၂၀၁၁) အစုပေါ် အမြတ်ငွေရရှိမှုစာရင်း </t>
  </si>
  <si>
    <t>ကျော်ညွှန့်</t>
  </si>
  <si>
    <t>လှမင်း</t>
  </si>
  <si>
    <t>နေလင်း</t>
  </si>
  <si>
    <t>(9) Coastal Region Command </t>
  </si>
  <si>
    <t>(10) Yangon Command </t>
  </si>
  <si>
    <t>(13) North Western Command </t>
  </si>
  <si>
    <t>(14) Central Command </t>
  </si>
  <si>
    <t>31-5-1996</t>
  </si>
  <si>
    <t>25-1-2002</t>
  </si>
  <si>
    <t>13-6-2002</t>
  </si>
  <si>
    <t>17-6-2003</t>
  </si>
  <si>
    <t>28-5-2009</t>
  </si>
  <si>
    <t> 49693</t>
  </si>
  <si>
    <t>Coastal Region Command (Command's Fund)</t>
  </si>
  <si>
    <t>Coastal Region Command (Camp's Fund)</t>
  </si>
  <si>
    <t>Military Affairs Security Force (Coastal Region)</t>
  </si>
  <si>
    <t>Tactical Operational Team (Permanent) Kaw Thoung </t>
  </si>
  <si>
    <t>Tactical Operational team (Permanent) Kaw Thaung (Welfare)</t>
  </si>
  <si>
    <t>No.8 Tactical Operation Division</t>
  </si>
  <si>
    <t>No.13 Tactical Operation Division</t>
  </si>
  <si>
    <t>No.20 Tactical Operation Division</t>
  </si>
  <si>
    <t>No.5 Tatmadaw Hospital (100 beds)</t>
  </si>
  <si>
    <t>No.12 Tatmadaw Hospital (100 beds</t>
  </si>
  <si>
    <t>No.13 Tatmadaw Hospital (100 beds</t>
  </si>
  <si>
    <t>No.18 Tatmadaw Hospital (100 beds</t>
  </si>
  <si>
    <t>No.13 Military Medical Service Battalion </t>
  </si>
  <si>
    <t>No.6 Provost Marshal Squadron</t>
  </si>
  <si>
    <t>No.9 Provost Marshal Battalion</t>
  </si>
  <si>
    <t>No.918 Military Engineer Squadron</t>
  </si>
  <si>
    <t>No.945 Construction Engineer Squadron</t>
  </si>
  <si>
    <t>No.965 Construction Engineer Squadron</t>
  </si>
  <si>
    <t>No.924 Supply and Transport Squadron</t>
  </si>
  <si>
    <t>No.937 Supply and Transport Battalion </t>
  </si>
  <si>
    <t>No.342 Defence Industries Squadron</t>
  </si>
  <si>
    <t>No.645 Defence Industries Platoon </t>
  </si>
  <si>
    <t>No.12 Electronic and Mechanical Engineer Battalion</t>
  </si>
  <si>
    <t>No.7 Workstation Platoon </t>
  </si>
  <si>
    <t>No.12 Workstation Platoon</t>
  </si>
  <si>
    <t>No.505 Artillery Operational Command Division</t>
  </si>
  <si>
    <t>No.201aritillery Battalion</t>
  </si>
  <si>
    <t>No.301 Artillery Battalion</t>
  </si>
  <si>
    <t>No.302 Artillery Battalion</t>
  </si>
  <si>
    <t>No.303 Artillery Battalion</t>
  </si>
  <si>
    <t>No.304 Artillery Battalion</t>
  </si>
  <si>
    <t>No.305 Artillery Battalion</t>
  </si>
  <si>
    <t>No.306 Artillery Battalion</t>
  </si>
  <si>
    <t>No.307 Artillery Battalion</t>
  </si>
  <si>
    <t>No.308 Artillery Battalion</t>
  </si>
  <si>
    <t>No.309 Artillery Battalion</t>
  </si>
  <si>
    <t>No.401 Artillery Battalion</t>
  </si>
  <si>
    <t>No.501 Artillery Battalion</t>
  </si>
  <si>
    <t>No.2014 Air Defence Battalion</t>
  </si>
  <si>
    <t>No.9 Advanced Signal Battalion </t>
  </si>
  <si>
    <t>No.8 Signal Battalion</t>
  </si>
  <si>
    <t>No.12 Combatants organizing Training School </t>
  </si>
  <si>
    <t>No.12 Tatmadaw Upper-Rank Training School </t>
  </si>
  <si>
    <t>No.12 Signal Workstation</t>
  </si>
  <si>
    <t>No.1 Educational School</t>
  </si>
  <si>
    <t>No.17 Infantry Battalion </t>
  </si>
  <si>
    <t>No.25 Infantry Battalion</t>
  </si>
  <si>
    <t>No.101 Infantry Battalion</t>
  </si>
  <si>
    <t>No.103 Infantry Battalion</t>
  </si>
  <si>
    <t>No.104 Infantry Battalion </t>
  </si>
  <si>
    <t>No.224 Infantry Battalion</t>
  </si>
  <si>
    <t>No.262 Infantry Battalion</t>
  </si>
  <si>
    <t>No.2665 Infantry Battalion</t>
  </si>
  <si>
    <t>No.267 Infantry Battalion</t>
  </si>
  <si>
    <t>No.273 Infantry Battalion</t>
  </si>
  <si>
    <t>No.280 Infantry Battalion</t>
  </si>
  <si>
    <t>No.282 Infantry Battalion</t>
  </si>
  <si>
    <t>No.285 Infantry Battalion</t>
  </si>
  <si>
    <t>No.288 Infantry Battalion</t>
  </si>
  <si>
    <t>No.342 Light Infantry Battalion</t>
  </si>
  <si>
    <t>No.358 Light Infantry Battalion</t>
  </si>
  <si>
    <t>No.401 Light Infantry Battalion</t>
  </si>
  <si>
    <t>No.402 Light Infantry Battalion</t>
  </si>
  <si>
    <t>No.403 Light Infantry Battalion</t>
  </si>
  <si>
    <t>No.404 Light Infantry Battalion</t>
  </si>
  <si>
    <t>No.405 Light Infantry Battalion</t>
  </si>
  <si>
    <t>No.406 Light Infantry Battalion</t>
  </si>
  <si>
    <t>No.407 Light Infantry Battalion</t>
  </si>
  <si>
    <t>No.408 Light Infantry Battalion</t>
  </si>
  <si>
    <t>No.409 Light Infantry Battalion</t>
  </si>
  <si>
    <t>No.410 Light Infantry Battalion</t>
  </si>
  <si>
    <t>No.431 Light Infantry Battalion</t>
  </si>
  <si>
    <t>No.432 Light Infantry Battalion</t>
  </si>
  <si>
    <t>No.433 Light Infantry Battalion</t>
  </si>
  <si>
    <t>No.555 Light Infantry Battalion</t>
  </si>
  <si>
    <t>No.556 Light Infantry Battalion</t>
  </si>
  <si>
    <t>No.557 Light Infantry Battalion</t>
  </si>
  <si>
    <t>No.558 Light Infantry Battalion</t>
  </si>
  <si>
    <t>No.559 Light Infantry Battalion</t>
  </si>
  <si>
    <t>No.560 Light Infantry Battalion</t>
  </si>
  <si>
    <t>No.561 Light Infantry Battalion</t>
  </si>
  <si>
    <t>No.581 Light Infantry Battalion</t>
  </si>
  <si>
    <t>No.582 Light Infantry Battalion</t>
  </si>
  <si>
    <t>No.584 Light Infantry Battalion</t>
  </si>
  <si>
    <t>No.585 Light Infantry Battalion</t>
  </si>
  <si>
    <t>No.592 Light Infantry Battalion</t>
  </si>
  <si>
    <t>No.593 Light Infantry Battalion</t>
  </si>
  <si>
    <t>No.594 Light Infantry Battalion</t>
  </si>
  <si>
    <t>No.595 Light Infantry Battalion</t>
  </si>
  <si>
    <t>No.596 Light Infantry Battalion</t>
  </si>
  <si>
    <t>No.597 Light Infantry Battalion</t>
  </si>
  <si>
    <t>Tanin Thar Yi Naval Headquarter </t>
  </si>
  <si>
    <t>No.48 Naval Frontier Camp </t>
  </si>
  <si>
    <t>No.43 Naval Administration Camp </t>
  </si>
  <si>
    <t>No.46 Naval Fleet</t>
  </si>
  <si>
    <t>No.56 Naval Fleet </t>
  </si>
  <si>
    <t>No.42 Naval Boat (Yan Gyi Aung)</t>
  </si>
  <si>
    <t>Naval Boat (Han Tha)</t>
  </si>
  <si>
    <t>Myeik Air Force Headquarter </t>
  </si>
  <si>
    <t>Yangon Command (Finance Administration Committee)</t>
  </si>
  <si>
    <t>Yangon Division Command (Agricultural and Farming Fund)</t>
  </si>
  <si>
    <t>Yangon Division Command (Camp's Fund)</t>
  </si>
  <si>
    <t>Military Affairs Security Force </t>
  </si>
  <si>
    <t>No.3 Tactical Operation Team</t>
  </si>
  <si>
    <t>No.4 Tactical Operation Division Fund 1</t>
  </si>
  <si>
    <t>No.4 Tactical Operation Division Fund 2</t>
  </si>
  <si>
    <t>No.4 Tactical Operation Division Fund 3</t>
  </si>
  <si>
    <t>No.4 Light Infantry Division</t>
  </si>
  <si>
    <t>No.77 Light Infantry Division</t>
  </si>
  <si>
    <t>No.3 Tatmadaw Hospital (100 beds)</t>
  </si>
  <si>
    <t>Tatmadaw Medical University</t>
  </si>
  <si>
    <t>Tatmadaw Liver Specialized treatment Hospital </t>
  </si>
  <si>
    <t>Tatmadaw Nursing and Pharmacy University</t>
  </si>
  <si>
    <t>Central Medical Service Force</t>
  </si>
  <si>
    <t>No.1 Tatmadaw Hospital (1000 beds)</t>
  </si>
  <si>
    <t>No.1 Tatmadaw Hospital (1000 beds) (Medical Revolving Fund)</t>
  </si>
  <si>
    <t>No.6 Military Medical Service Battalion</t>
  </si>
  <si>
    <t>No.6 Military Medical Service Battalion, Squadron 2</t>
  </si>
  <si>
    <t>No.6 Military Medical Service Battalion, Squadron 3</t>
  </si>
  <si>
    <t>No.2 Tatmadaw Hospital (500 beds)</t>
  </si>
  <si>
    <t>No.14 Military Medical Service Battalion </t>
  </si>
  <si>
    <t>Workstation Medical Service Force </t>
  </si>
  <si>
    <t>Tatmadaw Rehabilitation Hospital (300 beds)</t>
  </si>
  <si>
    <t>Tatmadaw OG and Child Hospital (300 beds)</t>
  </si>
  <si>
    <t>Tatmadaw Bone Specialized treatment Hospital (500 beds) </t>
  </si>
  <si>
    <t>Tatmadaw Bone Specialized treatment Hospital (500 beds) (Patient's Welfare)</t>
  </si>
  <si>
    <t>No.1 Interrogation and Guest Camp </t>
  </si>
  <si>
    <t>Central Provost Marshal Force </t>
  </si>
  <si>
    <t>No.1 Provost Marshal Squadron</t>
  </si>
  <si>
    <t>No.2 Provost Marshal Squadron</t>
  </si>
  <si>
    <t>No.3 Provost Marshal Squadron </t>
  </si>
  <si>
    <t>Provost Marshal and Crime Investigation Help Force </t>
  </si>
  <si>
    <t>No.2 Military Prison</t>
  </si>
  <si>
    <t>Tatmadaw martial arts and Sports Institute </t>
  </si>
  <si>
    <t>No.1 Tatmadaw New Recruitment Force </t>
  </si>
  <si>
    <t>No.1 Tatmadaw Vocational Training Camp </t>
  </si>
  <si>
    <t>Permanent Warfare Engineer Workstation </t>
  </si>
  <si>
    <t>No.1 Warfare Engineer Battalion</t>
  </si>
  <si>
    <t>No.1 Construction Engineer Force </t>
  </si>
  <si>
    <t>No.3 Construction Engineer Force </t>
  </si>
  <si>
    <t>No.4 Construction Engineer Force </t>
  </si>
  <si>
    <t>No.905 Military Engineer Battalion</t>
  </si>
  <si>
    <t>No.906 Military Engineer Battalion </t>
  </si>
  <si>
    <t>No.906 Military Engineer Battalion, Squadron 2 </t>
  </si>
  <si>
    <t>No.954 Construction Engineer Battalion</t>
  </si>
  <si>
    <t>No.960 Construction Engineer Battalion</t>
  </si>
  <si>
    <t>No.963 Construction Engineer Battalion</t>
  </si>
  <si>
    <t>No.968 Construction Engineer Battalion</t>
  </si>
  <si>
    <t>No.972 Construction Platoon (Engineer)</t>
  </si>
  <si>
    <t>No.981 Material Keeping Engineer Force </t>
  </si>
  <si>
    <t>Main Supply and Transport Force </t>
  </si>
  <si>
    <t>No.323 Support and Transport Battalion</t>
  </si>
  <si>
    <t>No.1 Vet-Materials Keeping Squadron </t>
  </si>
  <si>
    <t>No.1 Defence Industries Battalion</t>
  </si>
  <si>
    <t>No.2 Ammunition Checking Platoon</t>
  </si>
  <si>
    <t>No.1 Defence Industries (Air Support) Platoon</t>
  </si>
  <si>
    <t>No.1 Main Workstation (Electric and Mechanic)</t>
  </si>
  <si>
    <t>No.4 Electronic and Mechanical Engineering Battalion</t>
  </si>
  <si>
    <t>No.1 Electronic and Mechanical Engineering Squadron</t>
  </si>
  <si>
    <t>No.656 Workstation Squadron (Electronic and Mechanic)</t>
  </si>
  <si>
    <t>No.1 Vehicles Storage Battalion </t>
  </si>
  <si>
    <t>No.1 Ammunitions Battalion </t>
  </si>
  <si>
    <t>No.2 Signal Battalion, Infantry Signal Training School</t>
  </si>
  <si>
    <t>No.1 Signal Material Keeping Squadron </t>
  </si>
  <si>
    <t>No.1 Signal Security Force </t>
  </si>
  <si>
    <t>No.2 Signal Battalion</t>
  </si>
  <si>
    <t>No.4 Defence Industries Industry </t>
  </si>
  <si>
    <t>No.11 Defence Industries Industry </t>
  </si>
  <si>
    <t>Defence Materials Production Force (Material Keeping Force)</t>
  </si>
  <si>
    <t>No.1 Tatmadaw Upper-Rank Training School </t>
  </si>
  <si>
    <t>Infantry Support Artillery Training School </t>
  </si>
  <si>
    <t>No.1 Basic Military Training Force </t>
  </si>
  <si>
    <t>No.1 University Training Force </t>
  </si>
  <si>
    <t>Coordinated Operations and parachute Training School </t>
  </si>
  <si>
    <t>No.1 Combatant Spirit Training School</t>
  </si>
  <si>
    <t>No.2 warrant officer and sergeant (or quarter Squadron) School</t>
  </si>
  <si>
    <t>Tatmadaw metrological Measuring Force </t>
  </si>
  <si>
    <t>Tatmadaw Television broadcasting Force</t>
  </si>
  <si>
    <t>Myawaddy publishing </t>
  </si>
  <si>
    <t>No.4 Education School </t>
  </si>
  <si>
    <t>No.1 Nal Hlae Public relation Squadron</t>
  </si>
  <si>
    <t>No.2 Nal Hlae public relation Squadron </t>
  </si>
  <si>
    <t>No.74 Armour Operational Command Division</t>
  </si>
  <si>
    <t>No.1 Air Defence alert Battalion</t>
  </si>
  <si>
    <t>No.1009 Air Defence Battalion</t>
  </si>
  <si>
    <t>No.2017 Air Defence Battalion</t>
  </si>
  <si>
    <t>No.2018 Air Defence Battalion</t>
  </si>
  <si>
    <t>No.2019 Air Defence Battalion</t>
  </si>
  <si>
    <t>No.2020 Air Defence Battalion</t>
  </si>
  <si>
    <t>No.3017 Air Defence Battalion</t>
  </si>
  <si>
    <t>No.3018 Air Defence Battalion</t>
  </si>
  <si>
    <t>No.3019 Air Defence Battalion</t>
  </si>
  <si>
    <t>No.3020 Air Defence Battalion</t>
  </si>
  <si>
    <t>No.5 Air Defence Signal Battalion</t>
  </si>
  <si>
    <t>No.5 Air Defence Warfare Battalion</t>
  </si>
  <si>
    <t>No.5 Air Defence Workstation Battalion</t>
  </si>
  <si>
    <t>No.5 Air Defence Operational Command </t>
  </si>
  <si>
    <t>No.5 Air Defence Electronic Operation Battalion</t>
  </si>
  <si>
    <t>No.1 advanced Signal Battalion</t>
  </si>
  <si>
    <t>Main Signal Workstation</t>
  </si>
  <si>
    <t>No.2 Signal Workstation</t>
  </si>
  <si>
    <t>No.7010 Armour Combatant Battalion</t>
  </si>
  <si>
    <t>No.5010 tank Battalion</t>
  </si>
  <si>
    <t>No.337 Artillery Battalion</t>
  </si>
  <si>
    <t>No.503 Artillery Battalion</t>
  </si>
  <si>
    <t>No.504 Artillery Battalion</t>
  </si>
  <si>
    <t>No.605 Missiles Battalion</t>
  </si>
  <si>
    <t>No.1 Tatmadaw Military Affairs Security Supporting Force </t>
  </si>
  <si>
    <t>No.2 Tatmadaw Military Affairs Security Supporting Force</t>
  </si>
  <si>
    <t>Tatmadaw Military Affairs Security Training School</t>
  </si>
  <si>
    <t>Tatmadaw Medicine Industry</t>
  </si>
  <si>
    <t>Tatmadaw Furniture Industries (Mingalardone)</t>
  </si>
  <si>
    <t>No.6 Infantry Battalion</t>
  </si>
  <si>
    <t>No.16 Infantry Battalion</t>
  </si>
  <si>
    <t>No.59 Infantry Battalion</t>
  </si>
  <si>
    <t>No.70 Infantry Battalion</t>
  </si>
  <si>
    <t>No.82 Infantry Battalion</t>
  </si>
  <si>
    <t>No.90 Infantry Battalion</t>
  </si>
  <si>
    <t>No.91 Infantry Battalion</t>
  </si>
  <si>
    <t>No.139 Infantry Battalion</t>
  </si>
  <si>
    <t>No.146 Infantry Battalion</t>
  </si>
  <si>
    <t>No.101 Light Infantry Battalion</t>
  </si>
  <si>
    <t>No.105 Light Infantry Battalion</t>
  </si>
  <si>
    <t>No.106 Light Infantry Battalion</t>
  </si>
  <si>
    <t>No.107 Light Infantry Battalion</t>
  </si>
  <si>
    <t>No.211 Light Infantry Battalion</t>
  </si>
  <si>
    <t>No.212 Light Infantry Battalion</t>
  </si>
  <si>
    <t>No.213 Light Infantry Battalion</t>
  </si>
  <si>
    <t>No.214 Light Infantry Battalion</t>
  </si>
  <si>
    <t>No.215 Light Infantry Battalion</t>
  </si>
  <si>
    <t>No.216 Light Infantry Battalion</t>
  </si>
  <si>
    <t>No.217 Light Infantry Battalion</t>
  </si>
  <si>
    <t>No.218 Light Infantry Battalion</t>
  </si>
  <si>
    <t>No.219 Light Infantry Battalion</t>
  </si>
  <si>
    <t>No.220 Light Infantry Battalion</t>
  </si>
  <si>
    <t>No.313 Light Infantry Battalion</t>
  </si>
  <si>
    <t>No.391 Light Infantry Battalion</t>
  </si>
  <si>
    <t>No.435 Light Infantry Battalion</t>
  </si>
  <si>
    <t>No.436 Light Infantry Battalion</t>
  </si>
  <si>
    <t>No.532 Light Infantry Battalion</t>
  </si>
  <si>
    <t>No.533 Light Infantry Battalion</t>
  </si>
  <si>
    <t>No.701 Light Infantry Battalion</t>
  </si>
  <si>
    <t>No.702 Light Infantry Battalion</t>
  </si>
  <si>
    <t>No.703 Light Infantry Battalion</t>
  </si>
  <si>
    <t>No.704 Light Infantry Battalion</t>
  </si>
  <si>
    <t>No.705 Light Infantry Battalion</t>
  </si>
  <si>
    <t>No.706 Light Infantry Battalion</t>
  </si>
  <si>
    <t>No.707 Light Infantry Battalion</t>
  </si>
  <si>
    <t>No.708 Light Infantry Battalion</t>
  </si>
  <si>
    <t>No.709 Light Infantry Battalion</t>
  </si>
  <si>
    <t>No.710 Light Infantry Battalion</t>
  </si>
  <si>
    <t>Irrawaddy Naval Headquarter, Force's Fund 1</t>
  </si>
  <si>
    <t>Irrawaddy Naval Headquarter, Force's Fund 2 </t>
  </si>
  <si>
    <t>No.1 Tactical Naval Boat</t>
  </si>
  <si>
    <t>No.1 Naval Training School </t>
  </si>
  <si>
    <t>Naval Military orchestra</t>
  </si>
  <si>
    <t>Naval Main Industry Force </t>
  </si>
  <si>
    <t>Naval Main Ammunitions Force </t>
  </si>
  <si>
    <t>Naval and Naval Tactical Operation Training department </t>
  </si>
  <si>
    <t>Naval Main Material Keeping Force </t>
  </si>
  <si>
    <t>Naval Industry Training department </t>
  </si>
  <si>
    <t>Naval Weapon and Weapon System Training department</t>
  </si>
  <si>
    <t>Naval Hospital </t>
  </si>
  <si>
    <t>Naval Dockyard Headquarter </t>
  </si>
  <si>
    <t>Naval Main Measuring Force </t>
  </si>
  <si>
    <t>Naval Main Signal Force </t>
  </si>
  <si>
    <t>No.1 Naval Training School, Administration Force </t>
  </si>
  <si>
    <t>No.1 Provost Marshal (Naval)</t>
  </si>
  <si>
    <t>No.2 Provost Marshal (Naval)</t>
  </si>
  <si>
    <t>No.31 Naval Signal Force </t>
  </si>
  <si>
    <t>No.32 Naval Material Keeping Force</t>
  </si>
  <si>
    <t>No.33 Naval Administrative Force </t>
  </si>
  <si>
    <t>No.34 Naval Ammunition Force </t>
  </si>
  <si>
    <t>No.35 Naval Industry Force </t>
  </si>
  <si>
    <t>No.36 Naval Boat </t>
  </si>
  <si>
    <t>No.36 Naval Boat, Supporting Fleet</t>
  </si>
  <si>
    <t>No.609 Supporting Boat </t>
  </si>
  <si>
    <t>No.41 Naval Boat,  </t>
  </si>
  <si>
    <t>No.771 Naval Boat, Anawyahtar</t>
  </si>
  <si>
    <t>No.553 Naval Boat </t>
  </si>
  <si>
    <t>No.554 Naval Boat </t>
  </si>
  <si>
    <t>No.559 Naval Boat </t>
  </si>
  <si>
    <t>Military Security Affairs Force - Naval </t>
  </si>
  <si>
    <t>Mingalardone Air Force Headquarter </t>
  </si>
  <si>
    <t>Airplanes Production and repAiring Division </t>
  </si>
  <si>
    <t>Tatmadaw New Recruitment Force (Air Force)</t>
  </si>
  <si>
    <t>Tatmadaw (Air Force) Orchestra Force</t>
  </si>
  <si>
    <t>No.1 Provost Marshal Force (Air Force)</t>
  </si>
  <si>
    <t>No.72 Squadron - Air Force </t>
  </si>
  <si>
    <t>No.74 Squadron - Air Force </t>
  </si>
  <si>
    <t>Military Affairs Security Force (Air Force)</t>
  </si>
  <si>
    <t>Tatmadaw Furniture Industries (Aung San)</t>
  </si>
  <si>
    <t>Tatmadaw Garment Industry (Mingalardone)</t>
  </si>
  <si>
    <t>Tatmadaw Textile Mill (Tha Mine)</t>
  </si>
  <si>
    <t>Tatmadaw Water Proof Industry </t>
  </si>
  <si>
    <t>Tatmadaw Enamel Paint Industry </t>
  </si>
  <si>
    <t>Tatmadaw Ball Industry</t>
  </si>
  <si>
    <t>Tatmadaw Metal instruments Industry </t>
  </si>
  <si>
    <t>Tatmadaw Biscuits and Noodle Industry  </t>
  </si>
  <si>
    <t>Tatmadaw Foot-Ware Industry </t>
  </si>
  <si>
    <t xml:space="preserve">(11) South Western Command </t>
  </si>
  <si>
    <t>South Western Command (Command's Fund)</t>
  </si>
  <si>
    <t>South Western Command (Camp's Fund)</t>
  </si>
  <si>
    <t>Military Affairs Security Force (South Western)</t>
  </si>
  <si>
    <t>No.4 Military Medical Service Battalion</t>
  </si>
  <si>
    <t>No.464 Provost Marshal Squadron</t>
  </si>
  <si>
    <t>No.955 Construction Engineer Squadron</t>
  </si>
  <si>
    <t>No.907 Military Engineer Battalion </t>
  </si>
  <si>
    <t>No.424 Supply and Transport Battalion </t>
  </si>
  <si>
    <t>No.444 Defence Industries Squadron </t>
  </si>
  <si>
    <t>No.10 Electronic and Mechanical Engineering Battalion</t>
  </si>
  <si>
    <t>No.9 Signal station </t>
  </si>
  <si>
    <t>No.11 advanced Signal Battalion</t>
  </si>
  <si>
    <t>No.6 Basic Military Training Force</t>
  </si>
  <si>
    <t>No.344 Artillery Battalion</t>
  </si>
  <si>
    <t>No.505 Artillery Battalion </t>
  </si>
  <si>
    <t>No.9 Educational School</t>
  </si>
  <si>
    <t>No.7 Combatant Spirit Training School </t>
  </si>
  <si>
    <t>No.5 Tatmadaw upper ranks Training School </t>
  </si>
  <si>
    <t>No.11 Infantry Battalion</t>
  </si>
  <si>
    <t>No.18nfantry Battalion</t>
  </si>
  <si>
    <t>No.17 Infantry Battalion</t>
  </si>
  <si>
    <t>No.36 Infantry Battalion</t>
  </si>
  <si>
    <t>No.38 Infantry Battalion</t>
  </si>
  <si>
    <t>No.51 Infantry Battalion</t>
  </si>
  <si>
    <t>No.63 Infantry Battalion</t>
  </si>
  <si>
    <t>No.93 Infantry Battalion</t>
  </si>
  <si>
    <t>No.98 Infantry Battalion</t>
  </si>
  <si>
    <t>No.271 Infantry Battalion</t>
  </si>
  <si>
    <t>No.108 Light Infantry Battalion</t>
  </si>
  <si>
    <t>No.308 Light Infantry Battalion</t>
  </si>
  <si>
    <t>No.534 Light Infantry Battalion</t>
  </si>
  <si>
    <t>Pathein Air Force Headquarter </t>
  </si>
  <si>
    <t>Panmawaddy Naval Headquarter </t>
  </si>
  <si>
    <t>No.21 Naval Signal Force </t>
  </si>
  <si>
    <t>No.22 Naval Material Keeping Force </t>
  </si>
  <si>
    <t>No.23 Naval Administrative Force </t>
  </si>
  <si>
    <t>No.24 Naval Ammunition Force </t>
  </si>
  <si>
    <t>No.25 Naval Industry Force </t>
  </si>
  <si>
    <t>No.26 Naval Fleet </t>
  </si>
  <si>
    <t>No.26 Naval Fleet (Supporting Fleet)</t>
  </si>
  <si>
    <t>No.27 Naval Training Force </t>
  </si>
  <si>
    <t>No.27 Naval Base</t>
  </si>
  <si>
    <t>No.28 Naval Front</t>
  </si>
  <si>
    <t xml:space="preserve">(12) Western Command </t>
  </si>
  <si>
    <t>Western Command (Command's Fund 1)</t>
  </si>
  <si>
    <t>Western Command (Command's Fund 2)</t>
  </si>
  <si>
    <t>Western Command (Military law Fund)</t>
  </si>
  <si>
    <t>Western Command (Camp's Fund)</t>
  </si>
  <si>
    <t>Military Affairs Security force (Western Command)</t>
  </si>
  <si>
    <t>No.5 Operational Command</t>
  </si>
  <si>
    <t>No.9 Operational Command </t>
  </si>
  <si>
    <t>No.15 Operational Command </t>
  </si>
  <si>
    <t>Regional Supervision Division (Sittwe)</t>
  </si>
  <si>
    <t>Tactical Operation Team (Permanent Base) Buthidaung</t>
  </si>
  <si>
    <t>No.2 Tatmadaw Hospital (300 beds)</t>
  </si>
  <si>
    <t>No.17 Tatmadaw Hospital (100 beds)</t>
  </si>
  <si>
    <t>No.8 Military Medical Service Battalion</t>
  </si>
  <si>
    <t>No.4 Military Medical Service, Squadron 3 </t>
  </si>
  <si>
    <t>No.10 Provost Marshal Squadron</t>
  </si>
  <si>
    <t>No.868 Provost Marshal Squadron</t>
  </si>
  <si>
    <t>No.946 Construction Engineer Squadron</t>
  </si>
  <si>
    <t>No.962 Construction Engineer Squadron</t>
  </si>
  <si>
    <t>No.15 Operational Command Division (Military Engineer Squadron)</t>
  </si>
  <si>
    <t>No.908 Military Engineer Battalion</t>
  </si>
  <si>
    <t>No.908 Military Engineer Battalion, Squadron 2 </t>
  </si>
  <si>
    <t>No.919 Military Engineer Battalion </t>
  </si>
  <si>
    <t>No.828 Supply and Transport Battalion</t>
  </si>
  <si>
    <t>No.926 Supply and Transport Squadron </t>
  </si>
  <si>
    <t>No.9 Electronic and Mechanical Engineering Battalion</t>
  </si>
  <si>
    <t>No.757 Workstation Squadron (Electronic/Mechanic)</t>
  </si>
  <si>
    <t>No.343 Defence industries Squadron</t>
  </si>
  <si>
    <t>No.345 Defence industries Squadron</t>
  </si>
  <si>
    <t>No.818 Signal Battalion </t>
  </si>
  <si>
    <t>No.4 Signal Workstation</t>
  </si>
  <si>
    <t>No.8 Advanced Signal Battalion</t>
  </si>
  <si>
    <t>No.9 Tatmadaw Upper High rank Training School</t>
  </si>
  <si>
    <t>No.8 Combatant Spirit Training school </t>
  </si>
  <si>
    <t>No.11 Educational school</t>
  </si>
  <si>
    <t>No.373 Artillery Battalion</t>
  </si>
  <si>
    <t>No.374 Artillery Battalion</t>
  </si>
  <si>
    <t>No.377 Artillery Battalion</t>
  </si>
  <si>
    <t>No.378 Artillery Battalion</t>
  </si>
  <si>
    <t>Border Line Region Immigration Supervision Division</t>
  </si>
  <si>
    <t>No.20 Infantry Battalion</t>
  </si>
  <si>
    <t>No.34 Infantry Battalion</t>
  </si>
  <si>
    <t>No.55 Infantry Battalion</t>
  </si>
  <si>
    <t>No.232 Infantry Battalion</t>
  </si>
  <si>
    <t>No.233 Infantry Battalion</t>
  </si>
  <si>
    <t>No.234 Infantry Battalion</t>
  </si>
  <si>
    <t>No.263 Infantry Battalion</t>
  </si>
  <si>
    <t>No.270 Infantry Battalion</t>
  </si>
  <si>
    <t>No.289 Infantry Battalion</t>
  </si>
  <si>
    <t>No.344 Light Infantry Battalion</t>
  </si>
  <si>
    <t>No.345 Light Infantry Battalion</t>
  </si>
  <si>
    <t>No.346 Light Infantry Battalion</t>
  </si>
  <si>
    <t>No.352 Light Infantry Battalion</t>
  </si>
  <si>
    <t>No.353 Light Infantry Battalion</t>
  </si>
  <si>
    <t>No.354 Light Infantry Battalion</t>
  </si>
  <si>
    <t>No.371 Light Infantry Battalion</t>
  </si>
  <si>
    <t>No.372 Light Infantry Battalion</t>
  </si>
  <si>
    <t>No.373 Light Infantry Battalion</t>
  </si>
  <si>
    <t>No.374 Light Infantry Battalion</t>
  </si>
  <si>
    <t>No.375 Light Infantry Battalion</t>
  </si>
  <si>
    <t>No.376 Light Infantry Battalion</t>
  </si>
  <si>
    <t>No.377 Light Infantry Battalion</t>
  </si>
  <si>
    <t>No.378 Light Infantry Battalion</t>
  </si>
  <si>
    <t>No.379 Light Infantry Battalion</t>
  </si>
  <si>
    <t>No.380 Light Infantry Battalion</t>
  </si>
  <si>
    <t>No.535 Light Infantry Battalion</t>
  </si>
  <si>
    <t>No.536 Light Infantry Battalion</t>
  </si>
  <si>
    <t>No.537 Light Infantry Battalion</t>
  </si>
  <si>
    <t>No.538 Light Infantry Battalion</t>
  </si>
  <si>
    <t>No.539 Light Infantry Battalion</t>
  </si>
  <si>
    <t>No.540 Light Infantry Battalion</t>
  </si>
  <si>
    <t>No.541 Light Infantry Battalion</t>
  </si>
  <si>
    <t>No.542 Light Infantry Battalion</t>
  </si>
  <si>
    <t>No.543 Light Infantry Battalion</t>
  </si>
  <si>
    <t>No.544 Light Infantry Battalion</t>
  </si>
  <si>
    <t>No.550 Light Infantry Battalion</t>
  </si>
  <si>
    <t>No.551 Light Infantry Battalion</t>
  </si>
  <si>
    <t>No.552 Light Infantry Battalion</t>
  </si>
  <si>
    <t>No.562 Light Infantry Battalion</t>
  </si>
  <si>
    <t>No.563 Light Infantry Battalion</t>
  </si>
  <si>
    <t>No.564 Light Infantry Battalion</t>
  </si>
  <si>
    <t>No.565 Light Infantry Battalion</t>
  </si>
  <si>
    <t>No.566 Light Infantry Battalion</t>
  </si>
  <si>
    <t>Danyawaddy Naval Headquarter </t>
  </si>
  <si>
    <t>Naval Main Diving and Salvage Force </t>
  </si>
  <si>
    <t>No.3 Tactical Naval Fleet </t>
  </si>
  <si>
    <t>Submarine Naval Fleet </t>
  </si>
  <si>
    <t>No.11 Naval Signal Force </t>
  </si>
  <si>
    <t>No.12 Naval Material Keeping Force</t>
  </si>
  <si>
    <t>No.13 Naval Administration force </t>
  </si>
  <si>
    <t>No.14 Naval Ammunition force </t>
  </si>
  <si>
    <t>No.15 Naval Industry Force </t>
  </si>
  <si>
    <t>No.16 Naval Fleet </t>
  </si>
  <si>
    <t>No.16 Naval Fleet (Support Fleet)</t>
  </si>
  <si>
    <t>No.17 Naval Base </t>
  </si>
  <si>
    <t>No.18 Naval Front </t>
  </si>
  <si>
    <t>North Western Command (Command's Fund)</t>
  </si>
  <si>
    <t>North Western Command (Camp's Fund)</t>
  </si>
  <si>
    <t>Military Security Affairs Force (North Western Command)</t>
  </si>
  <si>
    <t>No.33 Light Infantry Division Headquarter </t>
  </si>
  <si>
    <t>No.101 Light Infantry Division Headquarter </t>
  </si>
  <si>
    <t>Regional Supervision Military Headquarter (Ka lay)</t>
  </si>
  <si>
    <t>No.10 Operational Command </t>
  </si>
  <si>
    <t>Tactical Operation Team (Permanent Base) Ha Kha</t>
  </si>
  <si>
    <t>Tactical Operation Team (Permanent Base) Matupi</t>
  </si>
  <si>
    <t>Tactical Operation Team (Permanent Base) Khan Tee</t>
  </si>
  <si>
    <t>Home Ma Lin Air Base Headquarter </t>
  </si>
  <si>
    <t>No.7 Military Medical Service Battalion</t>
  </si>
  <si>
    <t>No.7 Military Medical Service Battalion, Squadron 2</t>
  </si>
  <si>
    <t>No.7 Military Medical Service Battalion, Squadron 3</t>
  </si>
  <si>
    <t>Tatmadaw Hospital (25 beds)</t>
  </si>
  <si>
    <t>No.10 Tatmadaw Hospital(100 beds)</t>
  </si>
  <si>
    <t>No.19 Tatmadaw Hospital(100 beds)</t>
  </si>
  <si>
    <t>No.7 Provost Marshal Squadron</t>
  </si>
  <si>
    <t>No.767 Provost Marshal Squadron</t>
  </si>
  <si>
    <t>No.5 Guest Camp</t>
  </si>
  <si>
    <t>No.Tatmadaw New Recruitment Force </t>
  </si>
  <si>
    <t>Tatmadaw Cane Growing Force </t>
  </si>
  <si>
    <t>No.909 Military Engineer Battalion </t>
  </si>
  <si>
    <t>No.909 Military Engineer Battalion, Squadron 2</t>
  </si>
  <si>
    <t>No.909 Military Engineer Battalion , Squadron 3</t>
  </si>
  <si>
    <t>No.916 Military Engineer Battalion </t>
  </si>
  <si>
    <t>No.916 Military Engineer Battalion , Squadron 2</t>
  </si>
  <si>
    <t>No.941 Construction Engineer Squadron </t>
  </si>
  <si>
    <t>No.961 Construction Engineer Squadron</t>
  </si>
  <si>
    <t>No.961 Construction Engineer Detachment </t>
  </si>
  <si>
    <t>No.2 Supply and Transport School </t>
  </si>
  <si>
    <t>No.929 Supply and Transport Battalion</t>
  </si>
  <si>
    <t>No.929 Supply and Transport Battalion (Camp's Fund)</t>
  </si>
  <si>
    <t>No.934 Supply and Transport Battalion </t>
  </si>
  <si>
    <t>No.644 Defence Industries Platoon</t>
  </si>
  <si>
    <t>No.747 Defence Industries Squadron</t>
  </si>
  <si>
    <t>No.4 Workstation Platoon (Electronic/Mechanic)</t>
  </si>
  <si>
    <t>No.6 Electronic and Mechanical Engineering Battalion</t>
  </si>
  <si>
    <t>No.2 Science and Technological Products Workstation  </t>
  </si>
  <si>
    <t>No.8 Signal Workstation </t>
  </si>
  <si>
    <t>No.6 Signal Battalion</t>
  </si>
  <si>
    <t>No.12 Advanced Signal Battalion</t>
  </si>
  <si>
    <t>No.8 Basic Military Training School</t>
  </si>
  <si>
    <t>No.10 Basic Military Training School</t>
  </si>
  <si>
    <t>No.10 Tatmadaw upper Ranks Training School </t>
  </si>
  <si>
    <t>No.11 Educational School</t>
  </si>
  <si>
    <t>No.9 Combatant Spirit Training School</t>
  </si>
  <si>
    <t>No.72 Armour Operational Command </t>
  </si>
  <si>
    <t>No.365 ArtilleryBattalion</t>
  </si>
  <si>
    <t>No.368 ArtilleryBattalion</t>
  </si>
  <si>
    <t>No.369 ArtilleryBattalion</t>
  </si>
  <si>
    <t>No.371 ArtilleryBattalion</t>
  </si>
  <si>
    <t>No.508 ArtilleryBattalion</t>
  </si>
  <si>
    <t>No.5004 Tank Battalion </t>
  </si>
  <si>
    <t>No.6005 Tank Battalion</t>
  </si>
  <si>
    <t>No.6006 Tank Battalion</t>
  </si>
  <si>
    <t>No.42 Infantry Battalion</t>
  </si>
  <si>
    <t>No.50 Infantry Battalion</t>
  </si>
  <si>
    <t>No.52 Infantry Battalion</t>
  </si>
  <si>
    <t>No.87 Infantry Battalion</t>
  </si>
  <si>
    <t>No.89 Infantry Battalion</t>
  </si>
  <si>
    <t>No.140 Infantry Battalion</t>
  </si>
  <si>
    <t>No.222 Infantry Battalion</t>
  </si>
  <si>
    <t>No.228 Infantry Battalion</t>
  </si>
  <si>
    <t>No.229 Infantry Battalion</t>
  </si>
  <si>
    <t>No.235 Infantry Battalion</t>
  </si>
  <si>
    <t>No.251 Infantry Battalion</t>
  </si>
  <si>
    <t>No.252 Infantry Battalion</t>
  </si>
  <si>
    <t>No.256 Infantry Battalion</t>
  </si>
  <si>
    <t>No.257 Infantry Battalion</t>
  </si>
  <si>
    <t>No.258 Infantry Battalion</t>
  </si>
  <si>
    <t>No.259 Infantry Battalion</t>
  </si>
  <si>
    <t>No.266 Infantry Battalion</t>
  </si>
  <si>
    <t>No.268 Infantry Battalion</t>
  </si>
  <si>
    <t>No.269 Infantry Battalion</t>
  </si>
  <si>
    <t>No.272 Infantry Battalion</t>
  </si>
  <si>
    <t>No.274 Infantry Battalion</t>
  </si>
  <si>
    <t>No.11 Light Infantry Battalion </t>
  </si>
  <si>
    <t>No.12 Light Infantry Battalion </t>
  </si>
  <si>
    <t>No.13 Light Infantry Battalion </t>
  </si>
  <si>
    <t>No.16 Light Infantry Battalion </t>
  </si>
  <si>
    <t>No.111 Light Infantry Battalion </t>
  </si>
  <si>
    <t>No.120 Light Infantry Battalion </t>
  </si>
  <si>
    <t>No.304 Light Infantry Battalion </t>
  </si>
  <si>
    <t>No.309 Light Infantry Battalion </t>
  </si>
  <si>
    <t>No.347 Light Infantry Battalion </t>
  </si>
  <si>
    <t>No.361 Light Infantry Battalion </t>
  </si>
  <si>
    <t>No.362 Light Infantry Battalion </t>
  </si>
  <si>
    <t>No.363 Light Infantry Battalion </t>
  </si>
  <si>
    <t>No.364 Light Infantry Battalion </t>
  </si>
  <si>
    <t>No.365 Light Infantry Battalion </t>
  </si>
  <si>
    <t>No.366 Light Infantry Battalion </t>
  </si>
  <si>
    <t>No.367 Light Infantry Battalion </t>
  </si>
  <si>
    <t>No.368 Light Infantry Battalion </t>
  </si>
  <si>
    <t>No.369 Light Infantry Battalion </t>
  </si>
  <si>
    <t>No.370 Light Infantry Battalion </t>
  </si>
  <si>
    <t>No.9 Air Defence Operation Command </t>
  </si>
  <si>
    <t>No.3036 Air Defence Battalion</t>
  </si>
  <si>
    <t>No.4 Tatmadaw Hospital(300 beds)</t>
  </si>
  <si>
    <t>Central Command (Command's Fund)</t>
  </si>
  <si>
    <t> 168</t>
  </si>
  <si>
    <t>Central Command (Command's Fund 2)</t>
  </si>
  <si>
    <t>Central Military Command (Camp's Fund)</t>
  </si>
  <si>
    <t>Military Affairs Security Force (Central)</t>
  </si>
  <si>
    <t>No.88 Light Infantry Division Headquarter </t>
  </si>
  <si>
    <t>No.99 Light Infantry Division Headquarter </t>
  </si>
  <si>
    <t>No.1 Front Base Medicine Storage Force </t>
  </si>
  <si>
    <t>No.1 Military Medical Service Battalion</t>
  </si>
  <si>
    <t>No.1 Military Medical Service Battalion (Revolving Fund)</t>
  </si>
  <si>
    <t>No.1 Tatmadaw Hospital(500 beds)</t>
  </si>
  <si>
    <t>No.1 Tatmadaw Hospital(500 beds) (Medical Revolving Fund)</t>
  </si>
  <si>
    <t>No.1 Tatmadaw Hospital(700 beds)</t>
  </si>
  <si>
    <t>No.16 Tatmadaw Hospital(100 beds)</t>
  </si>
  <si>
    <t>No.20 Tatmadaw Hospital(100 beds)</t>
  </si>
  <si>
    <t>No.4 Provost Marshal Squadron</t>
  </si>
  <si>
    <t>No.161 Provost Marshal Squadron</t>
  </si>
  <si>
    <t>No.2 Tatmadaw New Recruitment Force </t>
  </si>
  <si>
    <t>No.3 Tatmadaw New Recruitment Force </t>
  </si>
  <si>
    <t>No.1 Military Prison</t>
  </si>
  <si>
    <t>No.2 Interrogation and Guest Camp </t>
  </si>
  <si>
    <t>Tatmadaw Cotton Farming Force </t>
  </si>
  <si>
    <t>No.2 Tatmadaw Vocational Training Camp</t>
  </si>
  <si>
    <t>No.2 Rehabilitation and Resettlement Force </t>
  </si>
  <si>
    <t>Defence Services Engineering School (DSES) </t>
  </si>
  <si>
    <t>No.1 Front line Material Keeping Engineer Force </t>
  </si>
  <si>
    <t>No.910 Military Engineer Battalion</t>
  </si>
  <si>
    <t>No.951 Construction Engineer Battalion</t>
  </si>
  <si>
    <t>No.958 Construction Engineer Battalion </t>
  </si>
  <si>
    <t>No.967 Construction Engineer Battalion</t>
  </si>
  <si>
    <t>Tatmadaw Science and Technology Research Department </t>
  </si>
  <si>
    <t>Defence Service Technology Academy </t>
  </si>
  <si>
    <t>No.1 Science and Technology Force </t>
  </si>
  <si>
    <t>No.1 Science and Technological Products Workstation</t>
  </si>
  <si>
    <t>No.2 Machinic Engineer Battalion </t>
  </si>
  <si>
    <t>Armour Repairing Main Workstation </t>
  </si>
  <si>
    <t>No.1 Front Line Base Supply and Transport Force</t>
  </si>
  <si>
    <t>No.121 Supply and Transport Battalion</t>
  </si>
  <si>
    <t>Main Defence Industries Force (Mandalay)</t>
  </si>
  <si>
    <t>Main Vehicles Storage Force (Mandalay)</t>
  </si>
  <si>
    <t>Main Ammunition Force (Mandalay)</t>
  </si>
  <si>
    <t>Main Ammunition Force (Taung Twin Gyi)</t>
  </si>
  <si>
    <t>Main Defence Industries Force (Nat Mauk)</t>
  </si>
  <si>
    <t>No.1 Ammunition Checking Platoon</t>
  </si>
  <si>
    <t>No.949 Defence Industries Squadron </t>
  </si>
  <si>
    <t>Tatmadaw Electronic and Mechanical Engineer School</t>
  </si>
  <si>
    <t>No.5 Electronic and Mechanical Engineering Battalion </t>
  </si>
  <si>
    <t>No.2 Electronic and Mechanical Engineering, Material Keeping Squadron </t>
  </si>
  <si>
    <t>No.454 Workstation Squadron (Electronic and Mechanic)</t>
  </si>
  <si>
    <t>No.1 Vehicle Oil Storage and Keeping Squadron</t>
  </si>
  <si>
    <t>No.2 Main Workstation (Electronic and Mechanic)</t>
  </si>
  <si>
    <t>No.3 Main Workstation (Electronic and Mechanic)</t>
  </si>
  <si>
    <t>No.1 Workstation Platoon (Electronic and Mechanic)</t>
  </si>
  <si>
    <t>No.3 Workstation Platoon (Electronic and Mechanic)</t>
  </si>
  <si>
    <t>Tatmadaw Advanced Technological Communication and Electronic Materials Production and, Research Division</t>
  </si>
  <si>
    <t>Tatmadaw Signal and Electronic School</t>
  </si>
  <si>
    <t>No.3 Advanced Signal Battalion</t>
  </si>
  <si>
    <t>No.111 Signal Battalion</t>
  </si>
  <si>
    <t>No.1 Signal Workstation</t>
  </si>
  <si>
    <t>No.2 Signal Materials Keeping Squadron</t>
  </si>
  <si>
    <t>Tatmadaw Administrative School</t>
  </si>
  <si>
    <t>Defence Service University</t>
  </si>
  <si>
    <t>Defence University (Mother and Children</t>
  </si>
  <si>
    <t>No.2 Educational School</t>
  </si>
  <si>
    <t>No.2 University Training Force </t>
  </si>
  <si>
    <t>No.2 Basic Military Training Force </t>
  </si>
  <si>
    <t>No.3 Basic Military Training Force </t>
  </si>
  <si>
    <t>No.7 Basic Military Training Force </t>
  </si>
  <si>
    <t>No.2 Combatant Spirit Training School </t>
  </si>
  <si>
    <t>No.1 Tatmadaw Airing Force </t>
  </si>
  <si>
    <t>No.3 Nal Hlae Public Relation Squadron </t>
  </si>
  <si>
    <t>Yadanarpone Newspaper </t>
  </si>
  <si>
    <t>Artillery Training School</t>
  </si>
  <si>
    <t>Armour warfare Training School </t>
  </si>
  <si>
    <t>No.71 Armour Operational Command Division</t>
  </si>
  <si>
    <t>No.73 Armour Operational Command Division</t>
  </si>
  <si>
    <t>No.1 Missile Operational Command Division</t>
  </si>
  <si>
    <t>No.905 Artillery Operational Command Division</t>
  </si>
  <si>
    <t>No.608 Missile Battalion </t>
  </si>
  <si>
    <t>No.209 ArtilleryBattalion</t>
  </si>
  <si>
    <t>No.319 ArtilleryBattalion</t>
  </si>
  <si>
    <t>No.320 ArtilleryBattalion</t>
  </si>
  <si>
    <t>No.321 ArtilleryBattalion</t>
  </si>
  <si>
    <t>No.375 ArtilleryBattalion</t>
  </si>
  <si>
    <t>No.609 Missile Battalion </t>
  </si>
  <si>
    <t>No.409 ArtilleryBattalion</t>
  </si>
  <si>
    <t>No.5001 Tank Battalion</t>
  </si>
  <si>
    <t>No.5002 Tank Battalion</t>
  </si>
  <si>
    <t>No.5003 Tank Battalion</t>
  </si>
  <si>
    <t>No.6001 Tank Battalion</t>
  </si>
  <si>
    <t>Publishing Industry for Security Affairs</t>
  </si>
  <si>
    <t>No.1 Tatmadaw Heavy Industry </t>
  </si>
  <si>
    <t>No.2 Tatmadaw Heavy Industry </t>
  </si>
  <si>
    <t>No.10 Tatmadaw Heavy Industry </t>
  </si>
  <si>
    <t>No.2 Defence Industry </t>
  </si>
  <si>
    <t>No.8 Defence Industry</t>
  </si>
  <si>
    <t>No.10 Defence Industry</t>
  </si>
  <si>
    <t>No.12 Defence Industry</t>
  </si>
  <si>
    <t>No.13 Defence Industry</t>
  </si>
  <si>
    <t>No.14 Defence Industry</t>
  </si>
  <si>
    <t>No.15 Defence Industry</t>
  </si>
  <si>
    <t>No.17 Defence Industry</t>
  </si>
  <si>
    <t>No.18 Defence Industry</t>
  </si>
  <si>
    <t>No.20 Defence Industry</t>
  </si>
  <si>
    <t>No.21 Defence Industry</t>
  </si>
  <si>
    <t>No.22 Defence Industry</t>
  </si>
  <si>
    <t>No.2 Air Defence Alert Battalion</t>
  </si>
  <si>
    <t>No.7 Air Defence Operation Command </t>
  </si>
  <si>
    <t>No.7 Air Defence Workstation Battalion</t>
  </si>
  <si>
    <t>No.7 Air Defence Electronic Operation Battalion</t>
  </si>
  <si>
    <t>No.7 Air Defence Signal Battalion </t>
  </si>
  <si>
    <t>No.7 Air Defence Mechanic Battalion </t>
  </si>
  <si>
    <t>No.1013 Air Defence Battalion</t>
  </si>
  <si>
    <t>No.1014 Air Defence Battalion</t>
  </si>
  <si>
    <t>No.2015 Air Defence Battalion</t>
  </si>
  <si>
    <t>No.2026 Air Defence Battalion</t>
  </si>
  <si>
    <t>No.2028 Air Defence Battalion</t>
  </si>
  <si>
    <t>No.3025 Air Defence Battalion</t>
  </si>
  <si>
    <t>No.3026 Air Defence Battalion</t>
  </si>
  <si>
    <t>No.3027 Air Defence Battalion</t>
  </si>
  <si>
    <t>No.3028 Air Defence Battalion</t>
  </si>
  <si>
    <t>No.4 Infantry Battalion</t>
  </si>
  <si>
    <t>No.10 Infantry Battalion</t>
  </si>
  <si>
    <t>No.13 Infantry Battalion</t>
  </si>
  <si>
    <t>No.44 Infantry Battalion</t>
  </si>
  <si>
    <t>No.71 Infantry Battalion</t>
  </si>
  <si>
    <t>No.76 Infantry Battalion</t>
  </si>
  <si>
    <t>No.77 Infantry Battalion</t>
  </si>
  <si>
    <t>No.78 Infantry Battalion</t>
  </si>
  <si>
    <t>No.79 Infantry Battalion</t>
  </si>
  <si>
    <t>No.83 Infantry Battalion</t>
  </si>
  <si>
    <t>No.88 Infantry Battalion</t>
  </si>
  <si>
    <t>No.95 Infantry Battalion</t>
  </si>
  <si>
    <t>No.148 Infantry Battalion</t>
  </si>
  <si>
    <t>No.253 Infantry Battalion</t>
  </si>
  <si>
    <t>No.254 Infantry Battalion</t>
  </si>
  <si>
    <t>No.255 Infantry Battalion</t>
  </si>
  <si>
    <t>No.14 Light Infantry Division</t>
  </si>
  <si>
    <t>No.15 Light Infantry Division</t>
  </si>
  <si>
    <t>No.103 Light Infantry Division</t>
  </si>
  <si>
    <t>No.113 Light Infantry Division</t>
  </si>
  <si>
    <t>No.116 Light Infantry Division</t>
  </si>
  <si>
    <t>No.119 Light Infantry Division</t>
  </si>
  <si>
    <t>No.301 Light Infantry Division</t>
  </si>
  <si>
    <t>No.315 Light Infantry Division</t>
  </si>
  <si>
    <t>No.317 Light Infantry Division</t>
  </si>
  <si>
    <t>No.415 Light Infantry Division</t>
  </si>
  <si>
    <t>No.416 Light Infantry Division</t>
  </si>
  <si>
    <t>No.417 Light Infantry Division</t>
  </si>
  <si>
    <t>No.418 Light Infantry Division</t>
  </si>
  <si>
    <t>No.419 Light Infantry Division</t>
  </si>
  <si>
    <t>No.420 Light Infantry Division</t>
  </si>
  <si>
    <t>Magway Air Force Headquarter </t>
  </si>
  <si>
    <t>Aviation Training Air Force Camp </t>
  </si>
  <si>
    <t>Surface Training Air Force Camp </t>
  </si>
  <si>
    <t>No.17 Helicopter Squadron </t>
  </si>
  <si>
    <t>No.73 Squadron Air Force </t>
  </si>
  <si>
    <t>Tatmadaw Canned Food Industry </t>
  </si>
  <si>
    <t>Tatmadaw Textile and Garment Industry (Meikhtila)</t>
  </si>
  <si>
    <t>Tatmadaw Lather Industry </t>
  </si>
  <si>
    <t>Tatmadaw Furniture’s Industries </t>
  </si>
  <si>
    <t>No.13 Tatmadaw Upper Rank Training School</t>
  </si>
  <si>
    <t>No.2 Signal Security Force </t>
  </si>
  <si>
    <t xml:space="preserve">(15) Southern Command </t>
  </si>
  <si>
    <t>Sothern Command (Command's Fund)</t>
  </si>
  <si>
    <t>southern Military Command (Camp's Fund)</t>
  </si>
  <si>
    <t>No.66 Light Infantry Division</t>
  </si>
  <si>
    <t>Regional Military Command (Pyi)</t>
  </si>
  <si>
    <t>Tactical Operation team (Permanent Base) Shwe Kyin</t>
  </si>
  <si>
    <t>No.3 Military Medical Battalion </t>
  </si>
  <si>
    <t>No.4 Military Medical Battalion</t>
  </si>
  <si>
    <t>No.6 Tatmadaw Hospital (100 beds)</t>
  </si>
  <si>
    <t>No.6 Tatmadaw Hospital (100 beds) (Patient's Welfare)</t>
  </si>
  <si>
    <t>No.15 Tatmadaw Hospital (100 beds) </t>
  </si>
  <si>
    <t>No.6 Guest Camp</t>
  </si>
  <si>
    <t>No.363 Provost Marshal Squadron</t>
  </si>
  <si>
    <t>No.1 Logistic School</t>
  </si>
  <si>
    <t>No.1 Recharging and Relocation Force </t>
  </si>
  <si>
    <t>No.2 Ammunition Force</t>
  </si>
  <si>
    <t>No.2 Construction Engineer Force</t>
  </si>
  <si>
    <t>No.3 Electronic and Mechanical Engineer Battalion</t>
  </si>
  <si>
    <t>No.9 Work Station Platoon (Electronic and Mechanical)</t>
  </si>
  <si>
    <t>No.848 Defence Industries Squadron</t>
  </si>
  <si>
    <t>No.911 Military Engineer Battalion</t>
  </si>
  <si>
    <t>No.911Military Engineer Battalion, Squadron 2 </t>
  </si>
  <si>
    <t>No.930 Supply and Transport Battalion (logistic)</t>
  </si>
  <si>
    <t>No.953 Construction Engineer Squadron </t>
  </si>
  <si>
    <t>No.959 Workstation Squadron (Electronic and Mechanical)</t>
  </si>
  <si>
    <t>No.75 Armour Operation Command </t>
  </si>
  <si>
    <t>No.6017 Tank Battalion</t>
  </si>
  <si>
    <t>No.808 Artillery Operation Command </t>
  </si>
  <si>
    <t>No.901 Artillery Operation Command </t>
  </si>
  <si>
    <t>No.204 Artillery Battalion </t>
  </si>
  <si>
    <t>No.205 Artillery Battalion</t>
  </si>
  <si>
    <t>No.330 Artillery Battalion</t>
  </si>
  <si>
    <t>No.340 Artillery Battalion</t>
  </si>
  <si>
    <t>No.404 Artillery Battalion</t>
  </si>
  <si>
    <t>No.405 Artillery Battalion</t>
  </si>
  <si>
    <t>No.509 Artillery Battalion</t>
  </si>
  <si>
    <t>No.601 Artillery Battalion</t>
  </si>
  <si>
    <t>No.604 rocket Battalion </t>
  </si>
  <si>
    <t>No.1010 Air Defence Battalion</t>
  </si>
  <si>
    <t>No.1015 Air Defence Battalion</t>
  </si>
  <si>
    <t>No.2029 Air Defence Battalion</t>
  </si>
  <si>
    <t>No.2030 Air Defence Battalion</t>
  </si>
  <si>
    <t>No.3029 Air Defence Battalion</t>
  </si>
  <si>
    <t>No.3031 Air Defence Battalion</t>
  </si>
  <si>
    <t>No.3034 Air Defence Battalion</t>
  </si>
  <si>
    <t>No.7012 Armour attack Battalion</t>
  </si>
  <si>
    <t>No.7013 Armour attack Battalion</t>
  </si>
  <si>
    <t>Tatmadaw (army) Attack Training School (Bayinnaung)</t>
  </si>
  <si>
    <t>Tatmadaw (army) Attack Training School (Artillery Demonstration Squadron)</t>
  </si>
  <si>
    <t>No.13 Advance Signal Battalion</t>
  </si>
  <si>
    <t>No.5 Military Basic Training Force</t>
  </si>
  <si>
    <t>No.5 Education School</t>
  </si>
  <si>
    <t>No.3 Warrant Officer and Squadron Quarter School </t>
  </si>
  <si>
    <t>No.6 Tatmadaw Tan Myint Training School</t>
  </si>
  <si>
    <t>No.10 Battalion Spirit Training School</t>
  </si>
  <si>
    <t>No.10 Signal Workstation</t>
  </si>
  <si>
    <t>Defence Industries Production Force Training School</t>
  </si>
  <si>
    <t>No.3 Defence Industries Industry, Force's Fund </t>
  </si>
  <si>
    <t>No.3 Defence Industries Industry, Welfare Fund</t>
  </si>
  <si>
    <t>No.5 Defence Industries Industry</t>
  </si>
  <si>
    <t>No.6 Defence Industries Industry</t>
  </si>
  <si>
    <t>No.7 Defence Industries Industry</t>
  </si>
  <si>
    <t>No.9 Defence Industries Industry</t>
  </si>
  <si>
    <t>No.16 Defence Industries Industry</t>
  </si>
  <si>
    <t>No.19 Defence Industries Industry</t>
  </si>
  <si>
    <t>No.1 Infantry Battalion</t>
  </si>
  <si>
    <t>No.5 Infantry Battalion</t>
  </si>
  <si>
    <t>No.14 Infantry Battalion</t>
  </si>
  <si>
    <t>No.26 Infantry Battalion</t>
  </si>
  <si>
    <t>No.30 Infantry Battalion</t>
  </si>
  <si>
    <t>No.35 Infantry Battalion</t>
  </si>
  <si>
    <t>No.39 Infantry Battalion</t>
  </si>
  <si>
    <t>No.48 Infantry Battalion</t>
  </si>
  <si>
    <t>No.53 Infantry Battalion</t>
  </si>
  <si>
    <t>No.57 Infantry Battalion</t>
  </si>
  <si>
    <t>No.60 Infantry Battalion</t>
  </si>
  <si>
    <t>No.73 Infantry Battalion</t>
  </si>
  <si>
    <t>No.75 Infantry Battalion</t>
  </si>
  <si>
    <t>No.80 Infantry Battalion</t>
  </si>
  <si>
    <t>No.84 Infantry Battalion</t>
  </si>
  <si>
    <t>No.92 Infantry Battalion</t>
  </si>
  <si>
    <t>No.124 Infantry Battalion</t>
  </si>
  <si>
    <t>No.264 Infantry Battalion</t>
  </si>
  <si>
    <t>No.4 Light Infantry Battalion</t>
  </si>
  <si>
    <t>No.5 Light Infantry Battalion</t>
  </si>
  <si>
    <t>No.6 Light Infantry Battalion</t>
  </si>
  <si>
    <t>No.7 Light Infantry Battalion</t>
  </si>
  <si>
    <t>No.8 Light Infantry Battalion</t>
  </si>
  <si>
    <t>No.10 Light Infantry Battalion</t>
  </si>
  <si>
    <t>No.19 Light Infantry Battalion</t>
  </si>
  <si>
    <t>No.20 Light Infantry Battalion</t>
  </si>
  <si>
    <t>No.306 Light Infantry Battalion</t>
  </si>
  <si>
    <t>No.307 Light Infantry Battalion</t>
  </si>
  <si>
    <t>No.349 Light Infantry Battalion</t>
  </si>
  <si>
    <t>No.350 Light Infantry Battalion</t>
  </si>
  <si>
    <t>No.351 Light Infantry Battalion</t>
  </si>
  <si>
    <t>No.439 Light Infantry Battalion</t>
  </si>
  <si>
    <t>No.440 Light Infantry Battalion</t>
  </si>
  <si>
    <t>No.590 Light Infantry Battalion</t>
  </si>
  <si>
    <t>No.598 Light Infantry Battalion</t>
  </si>
  <si>
    <t>No.599 Light Infantry Battalion</t>
  </si>
  <si>
    <t>No.603 Light Infantry Battalion</t>
  </si>
  <si>
    <t>Taungoo Air Base </t>
  </si>
  <si>
    <t>Tatmadaw Green Tea Industry (Than Taung)</t>
  </si>
  <si>
    <t>(16) Veterans</t>
  </si>
  <si>
    <t>Central Ex-Servicemen Organization Committee</t>
  </si>
  <si>
    <t>Central Ex-Servicemen Organization Committee (Central Headquarters)</t>
  </si>
  <si>
    <t>(A) Management/Economic</t>
  </si>
  <si>
    <t>(B) Myanmar Thar Kaung </t>
  </si>
  <si>
    <t>(C) Sit Pyan Magazine </t>
  </si>
  <si>
    <t>Kyaukse District  </t>
  </si>
  <si>
    <t>MogaungTownship</t>
  </si>
  <si>
    <t>Myitkyinar Township</t>
  </si>
  <si>
    <t>Lashio Township</t>
  </si>
  <si>
    <t>Kengtung Township</t>
  </si>
  <si>
    <t>Tachileik Township</t>
  </si>
  <si>
    <t>Nyaungshwe Township</t>
  </si>
  <si>
    <t>Taunggyi (State)</t>
  </si>
  <si>
    <t>Taunggyi Township</t>
  </si>
  <si>
    <t>Mawlamyine Township </t>
  </si>
  <si>
    <t>Myeik Township</t>
  </si>
  <si>
    <t>Kyauk Tadar Township</t>
  </si>
  <si>
    <t>Kyimyindaing Township</t>
  </si>
  <si>
    <t>Kamayut Township</t>
  </si>
  <si>
    <t>Kawhmu Township </t>
  </si>
  <si>
    <t>Kyauktan Township</t>
  </si>
  <si>
    <t>Kayan Township</t>
  </si>
  <si>
    <t>Sanchaung Township</t>
  </si>
  <si>
    <t>Seikkyi Kanaungto Township </t>
  </si>
  <si>
    <t>South Okkalapa Township</t>
  </si>
  <si>
    <t>Taikkyi Township </t>
  </si>
  <si>
    <t>Tamwe Township </t>
  </si>
  <si>
    <t>Mingala Taungnyunt Township </t>
  </si>
  <si>
    <t>Twantay Township </t>
  </si>
  <si>
    <t>Htantabin Township </t>
  </si>
  <si>
    <t>Dagon Township</t>
  </si>
  <si>
    <t>Dagon Seikkan Township</t>
  </si>
  <si>
    <t>South Dagon Township</t>
  </si>
  <si>
    <t>Dala Township </t>
  </si>
  <si>
    <t>Dawbon Township </t>
  </si>
  <si>
    <t>Pabedan Township</t>
  </si>
  <si>
    <t>Pazundaung Township </t>
  </si>
  <si>
    <t>Bahan Township </t>
  </si>
  <si>
    <t>Bo Hta Htaung Township </t>
  </si>
  <si>
    <t>Hmawbi Township </t>
  </si>
  <si>
    <t>Mayangon Township </t>
  </si>
  <si>
    <t>Mayangon Township (Out Of Municipality Area)</t>
  </si>
  <si>
    <t>Minagladon Township</t>
  </si>
  <si>
    <t>North Okkalarpa Township</t>
  </si>
  <si>
    <t>Shwepyitha Township</t>
  </si>
  <si>
    <t>Yankin Township</t>
  </si>
  <si>
    <t>Hlaing Township</t>
  </si>
  <si>
    <t>Hlaingthaya Township</t>
  </si>
  <si>
    <t>Hlegu Township</t>
  </si>
  <si>
    <t>Lanmadaw Township</t>
  </si>
  <si>
    <t>Latha Township</t>
  </si>
  <si>
    <t>Thingangyun Township</t>
  </si>
  <si>
    <t>Thaketa Township</t>
  </si>
  <si>
    <t>Thone Gwa Township</t>
  </si>
  <si>
    <t>Thanlyin Township</t>
  </si>
  <si>
    <t>Ahlone Township</t>
  </si>
  <si>
    <t>Insein Township</t>
  </si>
  <si>
    <t>Nyaungdon Township</t>
  </si>
  <si>
    <t>Dedaye Township</t>
  </si>
  <si>
    <t>Pyapon Township</t>
  </si>
  <si>
    <t>Myaungmya Township</t>
  </si>
  <si>
    <t>Labutta Township</t>
  </si>
  <si>
    <t>Hinthada Township</t>
  </si>
  <si>
    <t>Katha Township</t>
  </si>
  <si>
    <t>Kalay Township</t>
  </si>
  <si>
    <t>Tamu Township</t>
  </si>
  <si>
    <t>Monywa Township</t>
  </si>
  <si>
    <t>Homalin Township</t>
  </si>
  <si>
    <t>Kyaukpadaung Township</t>
  </si>
  <si>
    <t>Kyaukse Township</t>
  </si>
  <si>
    <t>Chanayethazan Township</t>
  </si>
  <si>
    <t>Chanmyathazi Township</t>
  </si>
  <si>
    <t>Sintgaing Township</t>
  </si>
  <si>
    <t>Tatkon Township</t>
  </si>
  <si>
    <t>Natogyi Township</t>
  </si>
  <si>
    <t>Pyigyitagon Township</t>
  </si>
  <si>
    <t>Pyioolwin Township</t>
  </si>
  <si>
    <t>Patheingyi Township</t>
  </si>
  <si>
    <t>Pyawbwe Township</t>
  </si>
  <si>
    <t>Mahlaing Township</t>
  </si>
  <si>
    <t>Meiktilar Township</t>
  </si>
  <si>
    <t>Mogok Township</t>
  </si>
  <si>
    <t>Myingyan Township</t>
  </si>
  <si>
    <t>Mandalay (outside municipality area)</t>
  </si>
  <si>
    <t>Thazi Township</t>
  </si>
  <si>
    <t>Aungmyethazan Township </t>
  </si>
  <si>
    <t>Gyobingauk Township</t>
  </si>
  <si>
    <t>Taungoo Township</t>
  </si>
  <si>
    <t>Daik-U Township</t>
  </si>
  <si>
    <t>Nyaung-U Township</t>
  </si>
  <si>
    <t>Mon State</t>
  </si>
  <si>
    <t>Amarapura Township</t>
  </si>
  <si>
    <t>Kungyangon Township</t>
  </si>
  <si>
    <t>Rakhine State</t>
  </si>
  <si>
    <t>Lawksawk Township</t>
  </si>
  <si>
    <t>စန်းဦး</t>
  </si>
  <si>
    <t>ဗိုလ်မှုးချုပ်</t>
  </si>
  <si>
    <t>တိုင်းမှူးများ၏ အစုရှယ်ယာထည့်ဝင်မှု အခြေအနေနှင့် (၂၀၁၀ - ၂၀၁၁) အစုအပေါ် အမြတ်ငွေရရှိမှုစာရင်း</t>
  </si>
  <si>
    <t>တပ်</t>
  </si>
  <si>
    <t>လူဦးရေ</t>
  </si>
  <si>
    <t>“က” အစုရှယ်ယာ</t>
  </si>
  <si>
    <t>၁။ ကကန</t>
  </si>
  <si>
    <t>၂။ ကကဝယ်</t>
  </si>
  <si>
    <t>“ခ” အစုရှယ်ယာ</t>
  </si>
  <si>
    <t>တပ်ရင်း / တပ်ဖွဲ့ အားလုံးစုစုပေါင်း</t>
  </si>
  <si>
    <t>အားလုံးစုစုပေါင်း</t>
  </si>
  <si>
    <t>နယ်ခြားစောင့်တပ်များ၏ အစုရှယ်ယာထည့်ဝင်မှုနှင့် ၂၀၁၀–၂၀၁၁ ဘဏ္ဍာရေးနှစ် အစုပေါ်အမြတ်ငွေရရှိမှုစာရင်း</t>
  </si>
  <si>
    <t>တပ်အမည်</t>
  </si>
  <si>
    <t>နောက်ဆုံးထည့်ဝင် ရက်စွဲ</t>
  </si>
  <si>
    <t xml:space="preserve">၂၀၁၀ / ၂၀၁၁ 
အစုအပေါ် အမြတ်ငွေ
( ကျပ်သိန်း) </t>
  </si>
  <si>
    <t>၂၀၁၀–၂၀၁၁ ဘဏ္ဍာရေးနှစ်အတွင်း တပ်ရင်း / တပ်ဖွဲ့များ၏ အစုရှယ်ယာထည့်ဝင်မှုနှင့် အစုပေါ်အမြတ်ငွေလျာထားချက်</t>
  </si>
  <si>
    <t>တပ်ရင်း / တပ်ဖွဲ့ အမည်</t>
  </si>
  <si>
    <t xml:space="preserve">အမြတ်ငွေ
( ကျပ်သိန်း) </t>
  </si>
  <si>
    <t>စစ်ရေးချုပ်ရုံး</t>
  </si>
  <si>
    <t>ကာကွယ်ရေးဝန်ကြီးဌာန (စခန်းမှူးရုံး)</t>
  </si>
  <si>
    <t>လေတပ် (တပ်ဖွဲ့)</t>
  </si>
  <si>
    <t>နေပြည်တော်တိုင်းစစ်ဌာနချုပ် (တိုင်းရန်ပုံငွေ)</t>
  </si>
  <si>
    <t>နေပြည်တော်တိုင်းစစ်ဌာနချုပ် (စခန်းရန်ပုံငွေ)</t>
  </si>
  <si>
    <t>စစ်ဘက်ရေးရာလုံခြုံရေးတပ်ဖွဲ့ (နေပြည်တော်)</t>
  </si>
  <si>
    <t>အမှတ် (၆) စစ်ဆင်ရေးကွပ်ကဲမှုဌာနချုပ်</t>
  </si>
  <si>
    <t>လုံခြုံရေးတပ်ရင်း</t>
  </si>
  <si>
    <t>ပင်မ သိုလှောင်ရေးတပ်</t>
  </si>
  <si>
    <t>အကြမ်းဖက်နှိမ်နှင်းရေးတပ်</t>
  </si>
  <si>
    <t>တပ်မတော်ဆေးသုတေသနတပ်</t>
  </si>
  <si>
    <t>အမှတ် (၁၁) တပ်ထိန်းတပ်ခွဲ</t>
  </si>
  <si>
    <t>အမှတ် (၁၂) တပ်ထိန်းတပ်ခွဲ</t>
  </si>
  <si>
    <t>တပ်မတော်ဂုဏ်ပြုတပ်ခွဲနှင့် စစ်တီးဝိုင်းတပ်</t>
  </si>
  <si>
    <t>နိုင်ငံတော်ကာကွယ်ရေးတက္ကသိုလ်</t>
  </si>
  <si>
    <t>ထုတ်လုပ်ရေးတပ် (ပြည်သူ့ဆက်ဆံရေး)</t>
  </si>
  <si>
    <t>လေကြောင်းရန်ကာကွယ်ရေးသင်တန်းကျောင်း</t>
  </si>
  <si>
    <t>အမှတ် (၃၂၈) အမြောက်တပ်ရင်း</t>
  </si>
  <si>
    <t>အမှတ် (၃၂၉) အမြောက်တပ်ရင်း</t>
  </si>
  <si>
    <t>အမှတ် (၆၀၇) ဒုံးတပ်ရင်း</t>
  </si>
  <si>
    <t>အဆင့်မြင့်ဆက်သွယ်မှုယန္တရားတပ်</t>
  </si>
  <si>
    <t>အထူးဆောက်လုပ်ရေးစစ်ဆင်ရေးကွပ်ကဲမှုဌာနချုပ်</t>
  </si>
  <si>
    <t>အမှတ် (၃) အထူးဆောက်လုပ်ရေးတပ်ရင်း</t>
  </si>
  <si>
    <t>တပ်မတော်ဗိုလ်ရွေးအဖွဲ့</t>
  </si>
  <si>
    <t>မြ၀တီသတင်းစာတိုက်</t>
  </si>
  <si>
    <t>ကျန်းမာရေးနှင့် ရောဂါနှိမ်နင်းရေးတပ်</t>
  </si>
  <si>
    <t>မြေပုံထုတ်လုပ်ရေးအင်ဂျင်နီယာတပ်</t>
  </si>
  <si>
    <t>မြောက်ပိုင်းတိုင်းစစ်ဌာနချုပ် (တိုင်းရန်ပုံငွေ)</t>
  </si>
  <si>
    <t>မြောက်ပိုင်းတိုင်းစစ်ဌာနချုပ် (စခန်းရန်ပုံငွေ)</t>
  </si>
  <si>
    <t>စစ်ဘက်ရေးရာလုံခြုံရေးတပ်ဖွဲ့ (မပခ)</t>
  </si>
  <si>
    <t>စစ်ဗျူဟာအဖွဲ့ (အ​ခြေချ) မိုးမိတ်</t>
  </si>
  <si>
    <t>စစ်ဗျူဟာအဖွဲ့ (အ​ခြေချ) ပူတာအို</t>
  </si>
  <si>
    <t>အမှတ် (၃) စစ်ဆင်ရေးကွပ်ကဲမှုဌာနချုပ်</t>
  </si>
  <si>
    <t>အမှတ် (၂၁) စစ်ဆင်ရေးကွပ်ကဲမှုဌာနချုပ်</t>
  </si>
  <si>
    <t>အမှတ် (၆၆၆) တပ်ထိန်းတပ်ခွဲ</t>
  </si>
  <si>
    <t>အမှတ် (၇၂၇ ) ထောက်ပံ့ရေးနှင့် ပို့ဆောင်ရေးတပ်ရင်း</t>
  </si>
  <si>
    <t>အမှတ် (၆) ဆက်သွယ်ရေးအလုပ်ရုံ</t>
  </si>
  <si>
    <t>အမှတ် (၇) တပ်မတော် တန်းမြင့် လေ့ကျင့်ရေးကျောင်း</t>
  </si>
  <si>
    <t>အမှတ် (၇) ပညာရေးကျောင်း</t>
  </si>
  <si>
    <t>အမှတ် (၇၀၀၄) သံချပ်ကာတိုက်ခိုက်ရေးတပ်ရင်း</t>
  </si>
  <si>
    <t>အမှတ် (၇၀၀၅) သံချပ်ကာတိုက်ခိုက်ရေးတပ်ရင်း</t>
  </si>
  <si>
    <t>အမှတ် (၇၀၀၆) သံချပ်ကာတိုက်ခိုက်ရေးတပ်ရင်း</t>
  </si>
  <si>
    <t>အမှတ် (၂၀၈) အမြောက်တပ်ရင်း</t>
  </si>
  <si>
    <t>အမှတ် (၃၆၄) အမြောက်တပ်ရင်း</t>
  </si>
  <si>
    <t>အမှတ် (၃၆၆) အမြောက်တပ်ရင်း</t>
  </si>
  <si>
    <t>အမှတ် (၃၆၇) အမြောက်တပ်ရင်း</t>
  </si>
  <si>
    <t>အမှတ် (၃၇၀) အမြောက်တပ်ရင်း</t>
  </si>
  <si>
    <t>အမှတ် (၃၇၂) အမြောက်တပ်ရင်း</t>
  </si>
  <si>
    <t>အမှတ် (၄၀၈) အမြောက်တပ်ရင်း</t>
  </si>
  <si>
    <t>အမှတ် (၆၀၃) ဒုံးတပ်ရင်း</t>
  </si>
  <si>
    <t xml:space="preserve">အမှတ် (၃၇) ခြေလျင်တပ်ရင်း </t>
  </si>
  <si>
    <t>မြစ်ကြီးနားလေတပ်စခန်းဌာနချုပ်</t>
  </si>
  <si>
    <t>အရှေ့မြောက်တိုင်းစစ်ဌာနချုပ် (တိုင်းရန်ပုံငွေ)</t>
  </si>
  <si>
    <t>အရှေ့မြောက်တိုင်းစစ်ဌာနချုပ် (စခန်းရန်ပုံငွေ)</t>
  </si>
  <si>
    <t>စစ်ဘက်ရေးရာလုံခြုံရေးတပ်ဖွဲ့ (ရမခ)</t>
  </si>
  <si>
    <t>စစ်ဗျူဟာအဖွဲ့ (အ​ခြေချ) ကွတ်ခိုင်</t>
  </si>
  <si>
    <t>စစ်ဗျူဟာအဖွဲ့ (အ​ခြေချ) ကွမ်းလုံ</t>
  </si>
  <si>
    <t>စစ်ဗျူဟာအဖွဲ့ (အ​ခြေချ) တန့်ယန်း</t>
  </si>
  <si>
    <t>ဒေသကွပ်ကဲမှုစစ်ဌာနချုပ်(လောက်ကိုင်)</t>
  </si>
  <si>
    <t>အမှတ် (၁) စစ်ဆင်ရေးကွပ်ကဲမှုဌာနချုပ်</t>
  </si>
  <si>
    <t>အမှတ် (၁၆) စစ်ဆင်ရေးကွပ်ကဲမှုဌာနချုပ်</t>
  </si>
  <si>
    <t>အမှတ် (၉၆၉) တပ်ထိန်းတပ်ခွဲ</t>
  </si>
  <si>
    <t>အမှတ် (၃) တည်းခိုရေးစခန်း</t>
  </si>
  <si>
    <t>အမှတ် (၁၄) တပ်မတော်ဆေးရုံ (ခုတင်-၁၀၀)</t>
  </si>
  <si>
    <t>အမှတ် (၁) နယ်လှည့် တိရိစ္ဆာန်ဆေးကုတပ်စု</t>
  </si>
  <si>
    <t>အမှတ် (၉၁၇) စစ်မြေပြင် အင်ဂျင်နီယာတပ်ရင်း</t>
  </si>
  <si>
    <t>အမှတ် (၄) တိုက်ပွဲဝင်စည်းရုံးရေးသင်တန်းကျောင်း</t>
  </si>
  <si>
    <t>အမှတ် (၈) တပ်မတော် တန်းမြင့် လေ့ကျင့်ရေးကျောင်း</t>
  </si>
  <si>
    <t>အမှတ် (၈) ပညာရေးကျောင်း</t>
  </si>
  <si>
    <t>အမှတ် (၉၀၂) အမြောက် စစ်ဆင်ရေးကွပ်ကဲမှုဌာနချုပ်</t>
  </si>
  <si>
    <t xml:space="preserve">အမှတ် (၂၀၆) အမြောက်တပ်ရင်း </t>
  </si>
  <si>
    <t xml:space="preserve">အမှတ် (၃၄၆) အမြောက်တပ်ရင်း </t>
  </si>
  <si>
    <t xml:space="preserve">အမှတ် (၃၄၇) အမြောက်တပ်ရင်း </t>
  </si>
  <si>
    <t xml:space="preserve">အမှတ် (၃၄၈) အမြောက်တပ်ရင်း </t>
  </si>
  <si>
    <t xml:space="preserve">အမှတ် (၃၅၀) အမြောက်တပ်ရင်း </t>
  </si>
  <si>
    <t xml:space="preserve">အမှတ် (၃၅၁) အမြောက်တပ်ရင်း </t>
  </si>
  <si>
    <t xml:space="preserve">အမှတ် (၃၅၂) အမြောက်တပ်ရင်း </t>
  </si>
  <si>
    <t xml:space="preserve">အမှတ် (၃၅၄) အမြောက်တပ်ရင်း </t>
  </si>
  <si>
    <t xml:space="preserve">အမှတ် (၄၀၆) အမြောက်တပ်ရင်း </t>
  </si>
  <si>
    <t xml:space="preserve">အမှတ် (၅၀၆) အမြောက်တပ်ရင်း </t>
  </si>
  <si>
    <t>အမှတ် (၆၀၆) ဒုံးတပ်ရင်း</t>
  </si>
  <si>
    <t>တပ်မတော်လက်ဖက်ခြောက်စက်ရုံ (နမ့်ဆန်)</t>
  </si>
  <si>
    <t>အမှတ် (၇၀၁၄) သံချပ်ကာတိုက်ခိုက်ရေးတပ်ရင်း</t>
  </si>
  <si>
    <t>စစ်ဗျူဟာအဖွဲ့ (အ​ခြေချ) ကွန်ဟိန်း</t>
  </si>
  <si>
    <t>စစ်ဗျူဟာအဖွဲ့ (အ​ခြေချ)  လင်းခေး</t>
  </si>
  <si>
    <t>အမှတ် (၂) စစ်ဆင်ရေးကွပ်ကဲမှုဌာနချုပ်</t>
  </si>
  <si>
    <t>အမှတ် (၁၇) စစ်ဆင်ရေးကွပ်ကဲမှုဌာနချုပ်</t>
  </si>
  <si>
    <t>အမှတ် (၈) တပ်မတော်ဆေးရုံ (ခုတင်-၁၀၀)</t>
  </si>
  <si>
    <t>အမှတ် (၃) တပ်မတော် တန်းမြင့် လေ့ကျင့်ရေးကျောင်း</t>
  </si>
  <si>
    <t>အမှတ် (၃၅၉) အမြောက်တပ်ရင်း</t>
  </si>
  <si>
    <t>အမှတ် (၃၆၁) အမြောက်တပ်ရင်း</t>
  </si>
  <si>
    <t>အမှတ် (၃၆၃) အမြောက်တပ်ရင်း</t>
  </si>
  <si>
    <t>အမှတ် (၃၈၅) အမြောက်တပ်ရင်း</t>
  </si>
  <si>
    <t>အမှတ် (၅၀၀၃) တင့်ကားတပ်ရင်း</t>
  </si>
  <si>
    <t>တြိဂံဒေသတိုင်းစစ်ဌာနချုပ် (တိုင်းရန်ပုံငွေ)</t>
  </si>
  <si>
    <t>တြိဂံဒေသတိုင်းစစ်ဌာနချုပ် (စခန်းရန်ပုံငွေ)</t>
  </si>
  <si>
    <t>စစ်ဘက်ရေးရာလုံခြုံရေးတပ်ဖွဲ့ (တသခ)</t>
  </si>
  <si>
    <t>အမှတ် (၁၄) စစ်ဆင်ရေးကွပ်ကဲမှုဌာနချုပ်၊ သက်သာ (၁)</t>
  </si>
  <si>
    <t>အမှတ် (၁၄) စစ်ဆင်ရေးကွပ်ကဲမှုဌာနချုပ်၊ သက်သာ (၂)</t>
  </si>
  <si>
    <t>အမှတ် (၁၈) စစ်ဆင်ရေးကွပ်ကဲမှုဌာနချုပ်</t>
  </si>
  <si>
    <t>စစ်ဗျူဟာအဖွဲ့ (အ​ခြေချ) မိုင်းခတ်</t>
  </si>
  <si>
    <t>စစ်ဗျူဟာအဖွဲ့ (အ​ခြေချ) မိုင်းတုံ</t>
  </si>
  <si>
    <t>စစ်ဗျူဟာအဖွဲ့ (အ​ခြေချ) တာချီလိတ်</t>
  </si>
  <si>
    <t>အမှတ် (၁) တပ်မတော်ဆေးရုံ (ခုတင်-၁၀၀)</t>
  </si>
  <si>
    <t>အမှတ် (၁၁) တပ်မတော်ဆေးရုံ (ခုတင်-၁၀၀)</t>
  </si>
  <si>
    <t>အမှတ် (၃) တပ်မတော်ဆေးရုံ (ခုတင်-၃၀၀)</t>
  </si>
  <si>
    <t>အမှတ် (၈) တပ်ထိန်းတပ်ခွဲ</t>
  </si>
  <si>
    <t>အမှတ် (၂) တည်းခိုရေးစခန်း</t>
  </si>
  <si>
    <t>အမှတ် (၉၁၃) စစ်မြေပြင် အင်ဂျင်နီယာတပ်ရင်း</t>
  </si>
  <si>
    <t>အမှတ် (၁၄) စစ်ဆင်ရေးကွပ်ကဲမှုဌာနချုပ်၊ ဆက်သွယ်ရေးတပ်ခွဲ</t>
  </si>
  <si>
    <t>အမှတ် (၁၈) စစ်ဆင်ရေးကွပ်ကဲမှုဌာနချုပ်၊ ဆက်သွယ်ရေးတပ်ခွဲ</t>
  </si>
  <si>
    <t>အမှတ် (၁၂) ပညာရေးကျောင်း</t>
  </si>
  <si>
    <t>အမှတ် (၁၁) တပ်မတော် တန်းမြင့် လေ့ကျင့်ရေးကျောင်း</t>
  </si>
  <si>
    <t>အမှတ် (၁၁) တိုက်ပွဲဝင်စည်းရုံးရေးသင်တန်းကျောင်း</t>
  </si>
  <si>
    <t>အမှတ် (၇၀၀၁) သံချပ်ကာတိုက်ခိုက်ရေးတပ်ရင်း</t>
  </si>
  <si>
    <t>အမှတ် (၇၀၀၂) သံချပ်ကာတိုက်ခိုက်ရေးတပ်ရင်း</t>
  </si>
  <si>
    <t>အမှတ် (၇၀၀၃) သံချပ်ကာတိုက်ခိုက်ရေးတပ်ရင်း</t>
  </si>
  <si>
    <t>အမှတ် (၉၀၉) အမြောက် စစ်ဆင်ရေးကွပ်ကဲမှုဌာနချုပ်</t>
  </si>
  <si>
    <t>အမှတ် (၃၅၈) အမြောက်တပ်ရင်း</t>
  </si>
  <si>
    <t>အမှတ် (၂၁၀) အမြောက်တပ်ရင်း</t>
  </si>
  <si>
    <t>အမှတ် (၃၈၂) အမြောက်တပ်ရင်း</t>
  </si>
  <si>
    <t>အမှတ် (၃၈၃) အမြောက်တပ်ရင်း</t>
  </si>
  <si>
    <t>အမှတ် (၃၈၄) အမြောက်တပ်ရင်း</t>
  </si>
  <si>
    <t>အမှတ် (၃၈၆) အမြောက်တပ်ရင်း</t>
  </si>
  <si>
    <t>အမှတ် (၃၈၇) အမြောက်တပ်ရင်း</t>
  </si>
  <si>
    <t>အမှတ် (၃၈၈) အမြောက်တပ်ရင်း</t>
  </si>
  <si>
    <t>အမှတ် (၃၈၉) အမြောက်တပ်ရင်း</t>
  </si>
  <si>
    <t>အမှတ် (၃၉၀) အမြောက်တပ်ရင်း</t>
  </si>
  <si>
    <t>အမှတ် (၄၁၀) အမြောက်တပ်ရင်း</t>
  </si>
  <si>
    <t>အမှတ် (၅၁၀) အမြောက်တပ်ရင်း</t>
  </si>
  <si>
    <t>အမှတ် (၆၁၀) အမြောက်တပ်ရင်း</t>
  </si>
  <si>
    <t>အမှတ် (၆၀၀၃) တင့်ကားတပ်ရင်း</t>
  </si>
  <si>
    <t>အရှေ့ပိုင်းတိုင်းစစ်ဌာနချုပ် (တိုင်းရန်ပုံငွေ)</t>
  </si>
  <si>
    <t>အရှေ့ပိုင်းတိုင်းစစ်ဌာနချုပ် (စခန်းရန်ပုံငွေ)</t>
  </si>
  <si>
    <t>ဒေသကွပ်ကဲမှုစစ်ဌာနချုပ်( လွိုင်ကော်)</t>
  </si>
  <si>
    <t>အမှတ် (၂) တပ်မတော်ဆေးရုံ (ခုတင်-၇၀၀)</t>
  </si>
  <si>
    <t>အမှတ် (၉၅၆) ဆောက်လုပ်ရေး အင်ဂျင်နီယာတပ်ခွဲ</t>
  </si>
  <si>
    <t>အမှတ် (၁) တိရိစ္ဆာန်မွေးမြူရေးနှင့် လေ့ကျင့်ရေးတပ်ရင်း</t>
  </si>
  <si>
    <t>အမှတ် (၆၄၆) စစ်လက်နက်ပစ္စည်းတပ်ခွဲ</t>
  </si>
  <si>
    <t>အမှတ် (၆၄၃) စစ်လက်နက်ပစ္စည်းတပ်စု</t>
  </si>
  <si>
    <t>တပ်မတော် ကွန်ပျူတာနှင့် နည်းပညာသိပ္ပံ</t>
  </si>
  <si>
    <t>စစ်ဦးစီးတက္ကသိုလ်</t>
  </si>
  <si>
    <t>တပ်မတော် (ကြည်း) တိုက်ခိုက်ရေးကျောင်း (ဗထူး)</t>
  </si>
  <si>
    <t>တပ်မတော် (ကြည်း) ဗိုလ်သင်တန်းကျောင်း (တပ်ရန်ပုံငွေ)</t>
  </si>
  <si>
    <t>တပ်မတော် (ကြည်း) ဗိုလ်သင်တန်းကျောင်း (သက်သာရန်ပုံငွေ)</t>
  </si>
  <si>
    <t>အမှတ် (၄) စစ်အခြေခံလေ့ကျင့်ရေးတပ်</t>
  </si>
  <si>
    <t>နမ့်စန် လေတပ်စခန်းဌာနချုပ်</t>
  </si>
  <si>
    <t>အရှေ့တောင်တိုင်းစစ်ဌာနချုပ် (တိုင်းရန်ပုံငွေ)</t>
  </si>
  <si>
    <t>အရှေ့တောင်တိုင်းစစ်ဌာနချုပ် (စခန်းရန်ပုံငွေ)</t>
  </si>
  <si>
    <t>စစ်ဗျူဟာအဖွဲ့ (အ​ခြေချ) ဖာပွန်</t>
  </si>
  <si>
    <t>စစ်ဗျူဟာအဖွဲ့ (အ​ခြေချ) လှိုင်းဘွဲ့</t>
  </si>
  <si>
    <t>စစ်ဗျူဟာအဖွဲ့ (အ​ခြေချ) ကြာအင်းဆိပ်ကြီး</t>
  </si>
  <si>
    <t>စစ်ဗျူဟာအဖွဲ့ (အ​ခြေချ) သင်္ကန်းညီနောင်</t>
  </si>
  <si>
    <t>အမှတ် (၄) တည်းခိုရေးစခန်း</t>
  </si>
  <si>
    <t xml:space="preserve">အမှတ်(၃) တက္ကသိုလ်လေ့ကျင့်ရေးတပ် </t>
  </si>
  <si>
    <t>အမှတ် (၉) စစ်အခြေခံလေ့ကျင့်ရေးတပ်</t>
  </si>
  <si>
    <t>အမှတ် (၆) ပညာရေးကျောင်း</t>
  </si>
  <si>
    <t>အမှတ် (၆) တိုက်ပွဲဝင်စည်းရုံးရေးသင်တန်းကျောင်း</t>
  </si>
  <si>
    <t>မောရ၀တီရေတပ်စခန်းဌာနချုပ်</t>
  </si>
  <si>
    <t>အမှတ် (၃၇) ရေတပ်လေ့ကျင့်ရေးတပ်</t>
  </si>
  <si>
    <t>အမှတ် (၄၇) ရေတပ်လေ့ကျင့်ရေးတပ်</t>
  </si>
  <si>
    <t>အမှတ် (၄၆) စစ်ရေယာဉ်၊ အကူရေယာဉ်အုပ်</t>
  </si>
  <si>
    <t>အမှတ် (၄၇၆) စစ်ရေယာဉ်၊ ဘဏ္ဍ</t>
  </si>
  <si>
    <t>အမှတ် (၅၆၀) စစ်ရေယာဉ်</t>
  </si>
  <si>
    <t xml:space="preserve">စစ်ရေယာဉ် (ဘုရင့်နောင်) </t>
  </si>
  <si>
    <t xml:space="preserve">အမှတ် (၄၄၇) စစ်ရေယာဉ် ၊ (ရန်ပိုင်အောင်) </t>
  </si>
  <si>
    <t>အမှတ် (၆၂၁) ထောက်ပံ့ရေးရေယာဉ်</t>
  </si>
  <si>
    <t>အမှတ် (၂) ဗျူဟာစစ်ရေယာဉ်</t>
  </si>
  <si>
    <t>ရန်ကုန်တိုင်းစစ်ဌာနချုပ် (စိုက်ပျိုးမွေးမြူရေးရန်ပုံငွေ)</t>
  </si>
  <si>
    <t>ရန်ကုန်တိုင်းစစ်ဌာနချုပ် (စခန်းရန်ပုံငွေ)</t>
  </si>
  <si>
    <t>တပ်မတော်ဆေးတက္ကသိုလ်</t>
  </si>
  <si>
    <t>တပ်မတော် အသည်းရောဂါအထူးကုဆေးရုံကြီး</t>
  </si>
  <si>
    <t>တပ်မတော်သူနာပြုနှင့် ဆေးဘက်ပညာတက္ကသိုလ်</t>
  </si>
  <si>
    <t>ဗဟိုဆေးတပ်</t>
  </si>
  <si>
    <t>အလုပ်ရုံဆေးတပ်</t>
  </si>
  <si>
    <t>တပ်မတော်ကိုယ်လက်အင်္ဂါပြန်လည်သန်စွမ်းရေးဆေးရုံ (ခုတင်-၃၀၀)</t>
  </si>
  <si>
    <t>တပ်မတော်သားဖွားမီးယပ်နှင့် ကလေးဆေးရုံ (ခုတင်-၃၀၀)</t>
  </si>
  <si>
    <t>တပ်မတော်အရိုးကုဆေးရုံကြီး (ခုတင်-၅၀၀)</t>
  </si>
  <si>
    <t>တပ်မတော်အရိုးကုဆေးရုံကြီး (ခုတင်-၅၀၀)၊ လူနာသက်သာ</t>
  </si>
  <si>
    <t>ဗဟိုတပ်ထိန်းတပ်</t>
  </si>
  <si>
    <t>တပ်ထိန်းမှုခင်းဖော်ထုတ်ရေးအကူတပ်</t>
  </si>
  <si>
    <t>တပ်မတော်ကိုယ်ခံပညာနှင့် အားကစား သိပ္ပံ</t>
  </si>
  <si>
    <t>အ​ခြေချ ယန္တရားအင်ဂျင်နီယာ အလုပ်ရုံ</t>
  </si>
  <si>
    <t>ပင်မ ထောက်ပံ့နှင့် ပို့ဆောင်ရေးတပ်</t>
  </si>
  <si>
    <t>ကာကွယ်ရေးပစ္စည်းထုတ်လုပ်မှုတပ်ဖွဲ့ (ပစ္စည်းထိန်းတပ်)</t>
  </si>
  <si>
    <t>ခြေလျင်အကူလက်နက်ကြီးသင်တန်းကျောင်း</t>
  </si>
  <si>
    <t>ပူးပေါင်းစစ်ဆင်ရေးနှင့် လေထီးသင်တန်းကျောင်း</t>
  </si>
  <si>
    <t>တပ်မတော်မိုးလေ၀သတိုင်းတာရေးတပ်</t>
  </si>
  <si>
    <t>တပ်မတော်ရုပ်မြင်သံကြားထုတ်လွှင့်ရေးတပ်</t>
  </si>
  <si>
    <t>မြ၀တီစာပေတိုက်</t>
  </si>
  <si>
    <t>ပင်မဆက်သွယ်ရေး အလုပ်ရုံ</t>
  </si>
  <si>
    <t>တပ်မတော်စစ်ဘက်ရေးရာလုံခြုံရေး အတတ်သင်ကျောင်း</t>
  </si>
  <si>
    <t>တပ်မတော်ဆေးဝါးစက်ရုံ</t>
  </si>
  <si>
    <t>တပ်မတော် ပရိဘောဂစက်ရုံများ (မင်္ဂလာဒုံ)</t>
  </si>
  <si>
    <t xml:space="preserve">အမှတ် (၆) ခြေလျင်တပ်ရင်း </t>
  </si>
  <si>
    <t xml:space="preserve">အမှတ် (၁၆) ခြေလျင်တပ်ရင်း </t>
  </si>
  <si>
    <t xml:space="preserve">အမှတ် (၅၉) ခြေလျင်တပ်ရင်း </t>
  </si>
  <si>
    <t xml:space="preserve">အမှတ် (၇၀) ခြေလျင်တပ်ရင်း </t>
  </si>
  <si>
    <t xml:space="preserve">အမှတ် (၈၂) ခြေလျင်တပ်ရင်း </t>
  </si>
  <si>
    <t xml:space="preserve">အမှတ် (၉၀) ခြေလျင်တပ်ရင်း </t>
  </si>
  <si>
    <t xml:space="preserve">အမှတ် (၉၁) ခြေလျင်တပ်ရင်း </t>
  </si>
  <si>
    <t xml:space="preserve">အမှတ် (၁၃၉) ခြေလျင်တပ်ရင်း </t>
  </si>
  <si>
    <t xml:space="preserve">အမှတ် (၁၄၆) ခြေလျင်တပ်ရင်း </t>
  </si>
  <si>
    <t>ဧရာ၀တီ ရေတပ်စခန်းဌာနချုပ်၊ တပ်ရန်ပုံငွေ (၁)</t>
  </si>
  <si>
    <t>ဧရာ၀တီ ရေတပ်စခန်းဌာနချုပ်၊ တပ်ရန်ပုံငွေ (၂)</t>
  </si>
  <si>
    <t>ရေတပ်စစ်တီးဝိုင်းတပ်</t>
  </si>
  <si>
    <t>ရေတပ်ပင်မစက်မှုလက်မှုတပ်</t>
  </si>
  <si>
    <t>ရေတပ်ပင်မလက်နက်ခဲယမ်းမီးကျောက်တပ်</t>
  </si>
  <si>
    <t>ရေကြောင်းနှင့် ရေတပ်စစ်နည်းဗျူဟာသင်တန်းဌာန</t>
  </si>
  <si>
    <t>ရေတပ်ပင်မ ပစ္စည်းထိန်းတပ်</t>
  </si>
  <si>
    <t>ရေတပ်စက်မှုလက်မှု သင်တန်းဌာန</t>
  </si>
  <si>
    <t>ရေတပ်လက်နက်နှင့် လက်နက်စနစ် သင်တန်းဌာန</t>
  </si>
  <si>
    <t>ရေတပ်ဆေးရုံ</t>
  </si>
  <si>
    <t>ရေတပ်သင်္ဘောကျင်းဌာနချုပ်</t>
  </si>
  <si>
    <t>ရေတပ်ပင်မဆက်သွယ်ရေးတပ်</t>
  </si>
  <si>
    <t>ရေတပ်ပင်မတိုင်းတာရေးတပ်</t>
  </si>
  <si>
    <t>မင်္ဂလာဒုံလေတပ်စခန်းဌာနချုပ်</t>
  </si>
  <si>
    <t>လေယာဉ်ထုတ်လုပ်ပြင်ဆင်ရေးဌာနချုပ်</t>
  </si>
  <si>
    <t>တပ်မတော်စစ်သားစုဆောင်းရေးတပ် (လေ)</t>
  </si>
  <si>
    <t>တပ်မတော်(လေ)စစ်တီးဝိုင်းတပ်</t>
  </si>
  <si>
    <t>တပ်မတော် အထည်ချုပ်စက်ရုံ (မင်္ဂလာဒုံ)</t>
  </si>
  <si>
    <t>တပ်မတော် ပရိဘောဂစက်ရုံများ (အောင်ဆန်း)</t>
  </si>
  <si>
    <t>တပ်မတော် ချည်မျှင်နှင့် အထည်စက်ရုံ (သမိုင်း)</t>
  </si>
  <si>
    <t>တပ်မတော် မိုးရေကာဖျင်စက်ရုံ</t>
  </si>
  <si>
    <t>တပ်မတော် သင်္ဘောဆေးစက်ရုံ</t>
  </si>
  <si>
    <t>တပ်မတော် ဘောလုံးစက်ရုံ</t>
  </si>
  <si>
    <t>တပ်မတော် သတ္တု ပစ္စည်းစက်ရုံ</t>
  </si>
  <si>
    <t>တပ်မတော် ဘီစကွတ်နှင့်ခေါက်ဆွဲစက်ရုံ</t>
  </si>
  <si>
    <t>တပ်မတော် ဖိနပ်စက်ရုံ</t>
  </si>
  <si>
    <t>စစ်ဘက်ရေးရာလုံခြုံရေးတပ်ဖွဲ့ ( ရကတ)</t>
  </si>
  <si>
    <t>အမှတ် (၃) တပ်မတော်ဆေးရုံ (ခုတင်-၁၀၀)</t>
  </si>
  <si>
    <t>အနောက်တောင်တိုင်းစစ်ဌာနချုပ် (တိုင်းရန်ပုံငွေ)</t>
  </si>
  <si>
    <t>အနောက်တောင်တိုင်းစစ်ဌာနချုပ် (စခန်းရန်ပုံငွေ)</t>
  </si>
  <si>
    <t>စစ်ဘက်ရေးရာလုံခြုံရေးတပ်ဖွဲ့ (နတခ)</t>
  </si>
  <si>
    <t>အမှတ် (၆) စစ်အခြေခံလေ့ကျင့်ရေးတပ်</t>
  </si>
  <si>
    <t>ပုသိမ်လေတပ်စခန်းဌာနချုပ်</t>
  </si>
  <si>
    <t>ပမ္မဝတီ ရေတပ် စခန်းဌာနချုပ်</t>
  </si>
  <si>
    <t>အနောက်ပိုင်းတိုင်းစစ်ဌာနချုပ် (တိုင်းရန်ပုံငွေ–၁)</t>
  </si>
  <si>
    <t>အနောက်ပိုင်းတိုင်းစစ်ဌာနချုပ် (တိုင်းရန်ပုံငွေ–၂)</t>
  </si>
  <si>
    <t>အနောက်ပိုင်းတိုင်းစစ်ဌာနချုပ် (စခန်းရန်ပုံငွေ)</t>
  </si>
  <si>
    <t>အနောက်ပိုင်းတိုင်းစစ်ဌာနချုပ် (စစ်ဥပဒေရန်ပုံငွေ)</t>
  </si>
  <si>
    <t>စစ်ဗျူဟာအဖွဲ့ (အ​ခြေချ) ဘူးသီးတောင်</t>
  </si>
  <si>
    <t>နယ်စပ်ဒေသလူဝင်မှုစစ်ဆေးရေးကွပ်ကဲမှုဌာနချုပ်</t>
  </si>
  <si>
    <t>ဓည၀တီရေတပ်စခန်းဌာနချုပ်</t>
  </si>
  <si>
    <t>ရေတပ်ပင်မရေငုပ်နှင့် ဆယ်ယူရေးတပ်</t>
  </si>
  <si>
    <t>ရေငုပ်သင်္ဘောစစ်ရေယာဉ်စု</t>
  </si>
  <si>
    <t>အနောက်မြောက်တိုင်းစစ်ဌာနချုပ် (တိုင်းရန်ပုံငွေ)</t>
  </si>
  <si>
    <t>အနောက်မြောက်တိုင်းစစ်ဌာနချုပ် (စခန်းရန်ပုံငွေ)</t>
  </si>
  <si>
    <t>စစ်ဗျူဟာအဖွဲ့ (အ​ခြေချ) ဟားခါး</t>
  </si>
  <si>
    <t>စစ်ဗျူဟာအဖွဲ့ (အ​ခြေချ) မတူပီ</t>
  </si>
  <si>
    <t>စစ်ဗျူဟာအဖွဲ့ (အ​ခြေချ) ခန္တီး</t>
  </si>
  <si>
    <t>ဟုမ္မလင်းလေတပ်စခန်းဌာနချုပ်</t>
  </si>
  <si>
    <t>တပ်မတော်ဆေးရုံ (ခုတင်-၂၅)</t>
  </si>
  <si>
    <t>အမှတ် (၄) တပ်မတော်စစ်သားစုဆောင်းရေးတပ်</t>
  </si>
  <si>
    <t>တပ်မတော်ကြံစိုက်ပျိုးရေးတပ်</t>
  </si>
  <si>
    <t>အမှတ် (၈) စစ်အခြေခံလေ့ကျင့်ရေးတပ်</t>
  </si>
  <si>
    <t>အမှတ် (၁၀) စစ်အခြေခံလေ့ကျင့်ရေးတပ်</t>
  </si>
  <si>
    <t>ကမ်းရိုးတမ်းတိုင်းစစ်ဌာနချုပ် (တိုင်းရန်ပုံငွေ)</t>
  </si>
  <si>
    <t>ကမ်းရိုးတမ်းတိုင်းစစ်ဌာနချုပ်  (စခန်းရန်ပုံငွေ)</t>
  </si>
  <si>
    <t>စစ်ဗျူဟာအဖွဲ့ (အ​ခြေချ) ကော့သောင်း</t>
  </si>
  <si>
    <t xml:space="preserve">စစ်ဗျူဟာအဖွဲ့ (အ​ခြေချ) ကော့သောင်း၊ သက်သာချောင်ချိရေး </t>
  </si>
  <si>
    <t>အမှတ် (၂၀၁) အမြောက်တပ်ရင်း</t>
  </si>
  <si>
    <t>အမှတ် (၃၀၁) အမြောက်တပ်ရင်း</t>
  </si>
  <si>
    <t>အမှတ် (၃၀၂) အမြောက်တပ်ရင်း</t>
  </si>
  <si>
    <t>အမှတ် (၃၀၃) အမြောက်တပ်ရင်း</t>
  </si>
  <si>
    <t>အမှတ် (၃၀၄) အမြောက်တပ်ရင်း</t>
  </si>
  <si>
    <t>အမှတ် (၃၀၅) အမြောက်တပ်ရင်း</t>
  </si>
  <si>
    <t>အမှတ် (၃၀၆) အမြောက်တပ်ရင်း</t>
  </si>
  <si>
    <t>အမှတ် (၃၀၇) အမြောက်တပ်ရင်း</t>
  </si>
  <si>
    <t>အမှတ် (၃၀၈) အမြောက်တပ်ရင်း</t>
  </si>
  <si>
    <t>အမှတ် (၃၀၉) အမြောက်တပ်ရင်း</t>
  </si>
  <si>
    <t>အမှတ် (၄၀၁) အမြောက်တပ်ရင်း</t>
  </si>
  <si>
    <t>အမှတ် (၅၀၁) အမြောက်တပ်ရင်း</t>
  </si>
  <si>
    <t xml:space="preserve">အမှတ် (၁၀၁) ခြေလျင်တပ်ရင်း </t>
  </si>
  <si>
    <t xml:space="preserve">အမှတ် (၁၀၃) ခြေလျင်တပ်ရင်း </t>
  </si>
  <si>
    <t xml:space="preserve">အမှတ် (၁၀၄) ခြေလျင်တပ်ရင်း </t>
  </si>
  <si>
    <t xml:space="preserve">အမှတ် (၂၈၀ ) ခြေလျင်တပ်ရင်း </t>
  </si>
  <si>
    <t>တနင်္သာရီရေတပ်စခန်းဌာနချုပ်</t>
  </si>
  <si>
    <t>စစ်ရေယာဉ်  (ဟံသ)</t>
  </si>
  <si>
    <t>မြိတ်လေတပ်စခန်းဌာနချုပ်</t>
  </si>
  <si>
    <t>အလယ်ပိုင်းတိုင်းစစ်ဌာနချုပ် (တိုင်းရန်ပုံငွေ)</t>
  </si>
  <si>
    <t>အလယ်ပိုင်းတိုင်းစစ်ဌာနချုပ် (တိုင်းရန်ပုံငွေ–၂)</t>
  </si>
  <si>
    <t>အလယ်ပိုင်းတိုင်းစစ်ဌာနချုပ် (စခန်းရန်ပုံငွေ)</t>
  </si>
  <si>
    <t>အမှတ် (၂) တပ်မတော်စစ်သားစုဆောင်းရေးတပ်</t>
  </si>
  <si>
    <t>အမှတ် (၃) တပ်မတော်စစ်သားစုဆောင်းရေးတပ်</t>
  </si>
  <si>
    <t>တပ်မတော်ဝါစိုက်ပျိုးရေးတပ်</t>
  </si>
  <si>
    <t>အမှတ် (၂) တပ်မတော်အသက်မွေးမှုအတတ်ပညာသင်စခန်း</t>
  </si>
  <si>
    <t>အမှတ် (၂) အင်အားဖြည့်တင်းရေးနှင့် ပြန်လည်နေရာချထားရေးတပ်</t>
  </si>
  <si>
    <t>တပ်မတော် အင်ဂျင်နီယာကျောင်း</t>
  </si>
  <si>
    <t>တပ်မတော် သိပ္ပံနှင့်နည်းပညာသုတေသနဌာန</t>
  </si>
  <si>
    <t>တပ်မတော်နည်းပညာတက္ကသိုလ်</t>
  </si>
  <si>
    <t>သံချပ်ကာပြင်ဆင်ရေးပင်မအလုပ်ရုံ</t>
  </si>
  <si>
    <t>ပင်မစစ်လက်နက်ပစ္စည်းတပ် (မန္တလေး)</t>
  </si>
  <si>
    <t>ပင်မယာဉ်သိုလှောင်ရေးတပ် (မန္တလေး)</t>
  </si>
  <si>
    <t>ပင်မခဲယမ်းမီးကျောက်တပ် (မန္တလေး)</t>
  </si>
  <si>
    <t>ပင်မခဲယမ်းမီးကျောက်တပ် (တောင်တွင်းကြီး)</t>
  </si>
  <si>
    <t>ပင်မစစ်လက်နက်ပစ္စည်းတပ် (နတ်မောက်)</t>
  </si>
  <si>
    <t>တပ်မတော် လျှပ်စစ် နှင့် စက်မှုအင်ဂျင်နီယာကျောင်း</t>
  </si>
  <si>
    <t>တပ်မတော် အဆင့်မြင့်နည်းပညာသုံးဆက်သွယ်ရေးနှင့် အီလက်ထရောနစ် 
ပစ္စည်းများ ထုတ်လုပ်ရေးနှင့် သုတေသနဌာနချူပ်</t>
  </si>
  <si>
    <t>တပ်မတော် ဆက်သွယ်ရေးနှင့် အီလက်ထရောနစ်ကျောင်း</t>
  </si>
  <si>
    <t>တပ်မတော်အုပ်ချုပ်မှုကျောင်း</t>
  </si>
  <si>
    <t>စစ်တက္ကသိုလ်</t>
  </si>
  <si>
    <t>အမှတ် (၂) စစ်အခြေခံလေ့ကျင့်ရေးတပ်</t>
  </si>
  <si>
    <t>အမှတ် (၃) စစ်အခြေခံလေ့ကျင့်ရေးတပ်</t>
  </si>
  <si>
    <t>အမှတ် (၇) စစ်အခြေခံလေ့ကျင့်ရေးတပ်</t>
  </si>
  <si>
    <t>ရတနာပုံ သတင်းစာတိုက်</t>
  </si>
  <si>
    <t>အမြောက်သင်တန်းကျောင်း</t>
  </si>
  <si>
    <t>သံချပ်ကာ ယန္တရားသင်တန်းကျောင်း</t>
  </si>
  <si>
    <t>လုံခြုံရေးနှင့်ဆိုင်သောပုံနှိပ်လုပ်ငန်းများစက်ရုံ</t>
  </si>
  <si>
    <t>အမှတ် (၃၀၂၅) လေကြောင်းရန်ကာကွယ်ရေး တပ်ရင်း</t>
  </si>
  <si>
    <t>အမှတ် (၃၀၂၆) လေကြောင်းရန်ကာကွယ်ရေး တပ်ရင်း</t>
  </si>
  <si>
    <t>အမှတ် (၃၀၂၇) လေကြောင်းရန်ကာကွယ်ရေး တပ်ရင်း</t>
  </si>
  <si>
    <t>အမှတ် (၃၀၂၈) လေကြောင်းရန်ကာကွယ်ရေး တပ်ရင်း</t>
  </si>
  <si>
    <t>မကွေးလေတပ်စခန်းဌာနချုပ်</t>
  </si>
  <si>
    <t>လေကြောင်းအတတ်သင်လေတပ်စခန်း</t>
  </si>
  <si>
    <t>မြေပြင်အတတ်သင်လေတပ်စခန်း</t>
  </si>
  <si>
    <t>တပ်မတော်စည်သွတ်စက်ရုံ</t>
  </si>
  <si>
    <t>တပ်မတော် သားရေစက်ရုံ</t>
  </si>
  <si>
    <t>တပ်မတော် ပရိဘောဂစက်ရုံများ (မန္တလေး)</t>
  </si>
  <si>
    <t>တောင်ပိုင်းတိုင်းစစ်ဌာနချုပ် (တိုင်းရန်ပုံငွေ)</t>
  </si>
  <si>
    <t>တောင်ပိုင်းတိုင်းစစ်ဌာနချုပ် (စခန်းရန်ပုံငွေ)</t>
  </si>
  <si>
    <t>စစ်ဗျူဟာအဖွဲ့ (အ​ခြေချ) ရွှေကျင်</t>
  </si>
  <si>
    <t>တပ်မတော် (ကြည်း) တိုက်ခိုက်ရေးကျောင်း (ဘုရင့်နောင်)</t>
  </si>
  <si>
    <t>တပ်မတော် (ကြည်း) တိုက်ခိုက်ရေးကျောင်း (အမြောက်သရုပ်ပြတပ်ခွဲ)</t>
  </si>
  <si>
    <t>အမှတ် (၅) စစ်အခြေခံလေ့ကျင့်ရေးတပ်</t>
  </si>
  <si>
    <t>ကာကွယ်ရေး ပစ္စည်း ထုတ်လုပ်မှုတပ်ဖွဲ့သင်တန်းကျောင်း</t>
  </si>
  <si>
    <t>တောင်ငူလေတပ်စခန်းဌာနချုပ်</t>
  </si>
  <si>
    <t>တပ်မတော်လက်ဖက်​ခြောက်စက်ရုံ (သံတောင်)</t>
  </si>
  <si>
    <t>ဗဟိုစစ်မှုထမ်းဟောင်းစည်းရုံးရေးကော်မတီ</t>
  </si>
  <si>
    <t>က။ စီမံ / စီးပွား</t>
  </si>
  <si>
    <t>ခ။ မြန်မာ့သားကောင်း</t>
  </si>
  <si>
    <t>ဂ။ စစ်ပြန် မဂ္ဂဇင်း</t>
  </si>
  <si>
    <t>စထဟ (ဗဟိုဌာနချုပ်)</t>
  </si>
  <si>
    <t>စထဟ (ဗဟိုဌာနချုပ် ဝန်ထမ်းသက်သာ)</t>
  </si>
  <si>
    <t>ကျောက်ဆည်ခရိုင်</t>
  </si>
  <si>
    <t>မိုးကောင်းမြို့နယ်</t>
  </si>
  <si>
    <t>မြစ်ကြီးနားမြို့နယ်</t>
  </si>
  <si>
    <t>လားရှိုးမြို့နယ်</t>
  </si>
  <si>
    <t>တောင်ကြီးမြို့နယ်</t>
  </si>
  <si>
    <t>တောင်ကြီး (ပြည်နယ်)</t>
  </si>
  <si>
    <t>ကျိုင်းတုံ မြို့နယ်</t>
  </si>
  <si>
    <t>တာချီလိတ် မြို့နယ်</t>
  </si>
  <si>
    <t>ညောင်ရွှေ မြို့နယ်</t>
  </si>
  <si>
    <t>မော်လမြိုင်မြို့နယ်</t>
  </si>
  <si>
    <t>မြိတ်မြို့နယ်</t>
  </si>
  <si>
    <t>ကျောက်တံတားမြို့နယ်</t>
  </si>
  <si>
    <t>ကြည့်မြင်တိုင်မြို့နယ်</t>
  </si>
  <si>
    <t>ကမာရွတ်မြို့နယ်</t>
  </si>
  <si>
    <t>ကော့မှူးမြို့နယ်</t>
  </si>
  <si>
    <t>ကျောက်တန်းမြို့နယ်</t>
  </si>
  <si>
    <t>ခရမ်းမြို့နယ်</t>
  </si>
  <si>
    <t>စမ်းချောင်းမြို့နယ်</t>
  </si>
  <si>
    <t>မရမ်းကုန်းမြို့နယ်</t>
  </si>
  <si>
    <t>မရမ်းကုန်းမြို့နယ် (စည်ပင်ပြင်ပ)</t>
  </si>
  <si>
    <t>ဆိပ်ကြီးခနောင်တိုမြို့နယ်</t>
  </si>
  <si>
    <t>တောင်ဥက္ကလာပမြို့နယ်</t>
  </si>
  <si>
    <t>တိုက်ကြီးမြို့နယ်</t>
  </si>
  <si>
    <t>တာမွေမြို့နယ်</t>
  </si>
  <si>
    <t>မင်္ဂလာတောင်ညွန့်မြို့နယ်</t>
  </si>
  <si>
    <t>တွံတေးမြို့နယ်</t>
  </si>
  <si>
    <t>ထန်းတပင်မြို့နယ်</t>
  </si>
  <si>
    <t>ဒဂုံမြို့နယ်</t>
  </si>
  <si>
    <t>ဒဂုံဆိပ်ကမ်းမြို့နယ်</t>
  </si>
  <si>
    <t>တောင်ဒဂုံမြို့နယ်</t>
  </si>
  <si>
    <t>ဒလမြို့နယ်</t>
  </si>
  <si>
    <t>ဒေါပုံမြို့နယ်</t>
  </si>
  <si>
    <t>ပန်းဘဲတန်းမြို့နယ်</t>
  </si>
  <si>
    <t>ပုဇွန်တောင်မြို့နယ်</t>
  </si>
  <si>
    <t>ဗဟန်းမြို့နယ်</t>
  </si>
  <si>
    <t>ဗိုလ်တထောင်မြို့နယ်</t>
  </si>
  <si>
    <t>မှော်ဘီမြို့နယ်မြို့နယ်</t>
  </si>
  <si>
    <t>မင်္ဂလာဒုံမြို့နယ်</t>
  </si>
  <si>
    <t>မြောက်ဥက္ကလာပ မြို့နယ်</t>
  </si>
  <si>
    <t>ရွှေပြည်သာမြို့နယ်</t>
  </si>
  <si>
    <t>ရန်ကင်းမြို့နယ်</t>
  </si>
  <si>
    <t>လှိုင်မြို့နယ်</t>
  </si>
  <si>
    <t>လှိုင်သာယာမြို့နယ်</t>
  </si>
  <si>
    <t>လှည်းကူးမြို့နယ်</t>
  </si>
  <si>
    <t>လမ်းမတော်မြို့နယ်</t>
  </si>
  <si>
    <t>လသာမြို့နယ်</t>
  </si>
  <si>
    <t>သင်္ကန်းကျွန်းမြို့နယ်</t>
  </si>
  <si>
    <t>သာကေတမြို့နယ်</t>
  </si>
  <si>
    <t>သုံးခွမြို့နယ်</t>
  </si>
  <si>
    <t>သန်လျင်မြို့နယ်</t>
  </si>
  <si>
    <t>အလုံမြို့နယ်</t>
  </si>
  <si>
    <t>အင်းစိန်မြို့နယ်</t>
  </si>
  <si>
    <t>ညောင်တုန်းမြို့နယ်</t>
  </si>
  <si>
    <t>ဒေးဒရဲမြို့နယ်</t>
  </si>
  <si>
    <t>ဖျာပုံမြို့နယ်</t>
  </si>
  <si>
    <t>မြောင်းမြမြို့နယ်</t>
  </si>
  <si>
    <t>လပွတ္တာ မြို့နယ်</t>
  </si>
  <si>
    <t>ဟင်္သာတမြို့နယ်</t>
  </si>
  <si>
    <t>ကသာမြို့နယ်</t>
  </si>
  <si>
    <t>ကလေးမြို့နယ်</t>
  </si>
  <si>
    <t>တမူးမြို့နယ်</t>
  </si>
  <si>
    <t>မုံရွာမြို့နယ်</t>
  </si>
  <si>
    <t>ဟုမ္မလင်း မြို့နယ်</t>
  </si>
  <si>
    <t>ကျောက်ပန်းတောင်း မြို့နယ်</t>
  </si>
  <si>
    <t>ကျောက်ဆည် မြို့နယ်</t>
  </si>
  <si>
    <t>ချမ်းအေးသာဇံ မြို့နယ်</t>
  </si>
  <si>
    <t>ချမ်းမြသာစည် မြို့နယ်</t>
  </si>
  <si>
    <t>စဉ့်ကိုင် မြို့နယ်</t>
  </si>
  <si>
    <t>တပ်ကုန်း မြို့နယ်</t>
  </si>
  <si>
    <t>နွားထိုးကြီး မြို့နယ်</t>
  </si>
  <si>
    <t>ပြည်ကြီးတံခွန် မြို့နယ်</t>
  </si>
  <si>
    <t>ပြင်ဦးလွင် မြို့နယ်</t>
  </si>
  <si>
    <t>ပုသိမ်ကြီး မြို့နယ်</t>
  </si>
  <si>
    <t>ပျော်ဘွယ် မြို့နယ်</t>
  </si>
  <si>
    <t>မလှိုင် မြို့နယ်</t>
  </si>
  <si>
    <t>မိတ္ထီလာ မြို့နယ်</t>
  </si>
  <si>
    <t>မိုးကုတ် မြို့နယ်</t>
  </si>
  <si>
    <t>မြင်းခြံ မြို့နယ်</t>
  </si>
  <si>
    <t>မန္တလေး မြို့နယ်(စည်ပင်ပြင်ပ)</t>
  </si>
  <si>
    <t>သာစည်မြို့နယ်</t>
  </si>
  <si>
    <t>အောင်မြေသာဇံမြို့နယ်</t>
  </si>
  <si>
    <t>ကြို့ပင်ကောက်မြို့နယ်</t>
  </si>
  <si>
    <t>တောင်ငူမြို့နယ်</t>
  </si>
  <si>
    <t>ဒိုက်ဦးမြို့နယ်</t>
  </si>
  <si>
    <t>ညောင်ဦးမြို့နယ်</t>
  </si>
  <si>
    <t>မွန်ပြည်နယ်</t>
  </si>
  <si>
    <t>အမရပူရမြို့နယ်</t>
  </si>
  <si>
    <t>ကွမ်းခြံကုန်းမြို့နယ်</t>
  </si>
  <si>
    <t>ရခိုင်ပြည်နယ်</t>
  </si>
  <si>
    <t>ရပ်စောက်မြို့နယ်</t>
  </si>
  <si>
    <t>အမှတ် (၉၀၄) အမြောက်စစ်ဆင်ရေးကွပ်ကဲမှုဌာနချုပ်</t>
  </si>
  <si>
    <t>Estimated dividends and shareholding for Regiments and Units for 2010-2011 fiscal year</t>
  </si>
  <si>
    <t xml:space="preserve">(1) Ministry of Defence </t>
  </si>
  <si>
    <t>Name of Regiments / Units</t>
  </si>
  <si>
    <t>Membership No.</t>
  </si>
  <si>
    <r>
      <rPr>
        <b/>
        <sz val="12"/>
        <color rgb="FF000000"/>
        <rFont val="Trebuchet MS"/>
        <family val="2"/>
      </rPr>
      <t xml:space="preserve">Value of Shares
</t>
    </r>
    <r>
      <rPr>
        <sz val="12"/>
        <color rgb="FF000000"/>
        <rFont val="Trebuchet MS"/>
        <family val="2"/>
      </rPr>
      <t>(Hundred thousand Kyats)</t>
    </r>
  </si>
  <si>
    <r>
      <rPr>
        <b/>
        <sz val="12"/>
        <color rgb="FF000000"/>
        <rFont val="Trebuchet MS"/>
        <family val="2"/>
      </rPr>
      <t>Dividends</t>
    </r>
    <r>
      <rPr>
        <sz val="12"/>
        <color rgb="FF000000"/>
        <rFont val="Trebuchet MS"/>
        <family val="2"/>
      </rPr>
      <t xml:space="preserve">
(Hundred thousand Kyats)</t>
    </r>
  </si>
  <si>
    <t>Last Date of Purchasing  Shares</t>
  </si>
  <si>
    <t>Adjutant General Office</t>
  </si>
  <si>
    <t>General Welfare</t>
  </si>
  <si>
    <t>Disable</t>
  </si>
  <si>
    <t>Cadets Welfare</t>
  </si>
  <si>
    <t>University of Nursing</t>
  </si>
  <si>
    <t>Tatmadaw’s volleyball Committee  </t>
  </si>
  <si>
    <t>Tatmadaw’s Football Committee  </t>
  </si>
  <si>
    <t>Tatmadaw’s Boxing Committee  </t>
  </si>
  <si>
    <t>Ministry of Defence (Camp Commandant Office)</t>
  </si>
  <si>
    <t>Unit’s Fund</t>
  </si>
  <si>
    <t>Unit’s Fund (2)</t>
  </si>
  <si>
    <t>Officer Avenue Fund</t>
  </si>
  <si>
    <t>Fund (2), Directorate of Account Office</t>
  </si>
  <si>
    <t>Fund(2), Directorate of Procurement</t>
  </si>
  <si>
    <t>Air Force (Units)</t>
  </si>
  <si>
    <t>Grand Total</t>
  </si>
  <si>
    <t xml:space="preserve">(2) Naypyidaw Command </t>
  </si>
  <si>
    <t>Nay Pyi Daw Command (Command’s Fund)</t>
  </si>
  <si>
    <t>Nay Pyi Daw Command (Headquarter Fund)</t>
  </si>
  <si>
    <t>Military Security Affairs Force (Nay Pyi Daw)</t>
  </si>
  <si>
    <t>No.(6) Operational Command</t>
  </si>
  <si>
    <t>No.(920) Military Engineer Battalion </t>
  </si>
  <si>
    <t>No.(252) Workstation Squadron (Electrical / Mechanical)</t>
  </si>
  <si>
    <t>No.(253 ) Workstation Squadron (Electrical / Mechanical)</t>
  </si>
  <si>
    <t>No.(947) Construction Engineer Squadron</t>
  </si>
  <si>
    <t>No.(948) Construction Engineer Squadron</t>
  </si>
  <si>
    <t>No.(928) Support and Transport Squadron</t>
  </si>
  <si>
    <t>Security Battalion </t>
  </si>
  <si>
    <t>No.(1) Motor: Vehicle Battalion </t>
  </si>
  <si>
    <t>No.(2) Motor: Vehicle Battalion</t>
  </si>
  <si>
    <t>Main Storage Force</t>
  </si>
  <si>
    <t>Antiterrorism Force</t>
  </si>
  <si>
    <t>No.(2) Tatmadaw Hospital (1000 beds)</t>
  </si>
  <si>
    <t>No.(2) Tatmadaw (1000 beds) (Medical Eternal-Fund)</t>
  </si>
  <si>
    <r>
      <t>No.(2) Tatmadaw Maternity and Child Hospital</t>
    </r>
    <r>
      <rPr>
        <sz val="12"/>
        <color rgb="FFFB0007"/>
        <rFont val="Trebuchet MS"/>
        <family val="2"/>
      </rPr>
      <t xml:space="preserve">  </t>
    </r>
  </si>
  <si>
    <t>Tatmadaw Medical Research Force</t>
  </si>
  <si>
    <t>No.(11) Provost Marshal Squadron</t>
  </si>
  <si>
    <t>No.(12) Provost Marshal Squadron</t>
  </si>
  <si>
    <t>No.(7) Guest station</t>
  </si>
  <si>
    <t>Tatmadaw Honorary and Military Orchestra Force</t>
  </si>
  <si>
    <t>Defence Service Academy </t>
  </si>
  <si>
    <t>Production Force ( Public Relation )</t>
  </si>
  <si>
    <t>No.(2) Tatmadaw Upper-Ranks Training School </t>
  </si>
  <si>
    <t>Air Defence Training School</t>
  </si>
  <si>
    <t>No.(1016) Air Defence Training School</t>
  </si>
  <si>
    <t>No.(2031) Air Defence Training School</t>
  </si>
  <si>
    <t>No.(2032) Air Defence Training School</t>
  </si>
  <si>
    <t>No.(3030) Air Defence Training School</t>
  </si>
  <si>
    <t>No.(3032) Air Defence Training School</t>
  </si>
  <si>
    <t>No.(6004) Tank Battalion </t>
  </si>
  <si>
    <t>No.(328) Artillery Battalion</t>
  </si>
  <si>
    <t>No.(329) Artillery Battalion</t>
  </si>
  <si>
    <t>No.(607) Missiles Battalion</t>
  </si>
  <si>
    <t>No.(8) Air Defence Operational Command Division</t>
  </si>
  <si>
    <t>No.(8) Air Defence Warfare Battalion </t>
  </si>
  <si>
    <t>No.(8)Air Defence Workstation Battalion</t>
  </si>
  <si>
    <t>No.(8)Air Defence Signal Battalion</t>
  </si>
  <si>
    <t>No.(8)Air Defence Electronic Battalion</t>
  </si>
  <si>
    <t>Advanced Signal Warfare Force</t>
  </si>
  <si>
    <t>No.(2) Advanced Signal Battalion</t>
  </si>
  <si>
    <t>No.(85) Infantry Battalion</t>
  </si>
  <si>
    <t>No.(122) Infantry Battalion</t>
  </si>
  <si>
    <t>No.(109) Light Infantry </t>
  </si>
  <si>
    <t>No.(302) Light Infantry </t>
  </si>
  <si>
    <t>No.(303) Light Infantry </t>
  </si>
  <si>
    <t>No.(305) Light Infantry </t>
  </si>
  <si>
    <t>No.(411) Light Infantry </t>
  </si>
  <si>
    <t>No.(412) Light Infantry </t>
  </si>
  <si>
    <t>No.(413) Light Infantry </t>
  </si>
  <si>
    <t>No.(414) Light Infantry </t>
  </si>
  <si>
    <t>No.(604) Light Infantry </t>
  </si>
  <si>
    <t>No.(605) Light Infantry </t>
  </si>
  <si>
    <t>No.(606) Light Infantry </t>
  </si>
  <si>
    <t>Special Construction (Operational Command Division)</t>
  </si>
  <si>
    <t>No.(1) Special Construction Battalion</t>
  </si>
  <si>
    <t>No.(2) Special Construction Battalion</t>
  </si>
  <si>
    <t>No.(3) Special Construction Battalion</t>
  </si>
  <si>
    <t>No.(2) Provost Marshal( Air Force)</t>
  </si>
  <si>
    <t>No.(2) Tatmadaw Television Broadcasting Force</t>
  </si>
  <si>
    <t>No.(13) Combatants organizing Training School</t>
  </si>
  <si>
    <t>No.(1) Settle and Storage Medical Service Force</t>
  </si>
  <si>
    <t>Tatmadaw Cadet Appointment Team</t>
  </si>
  <si>
    <t>Myawaddy Newspaper</t>
  </si>
  <si>
    <t>No.(2) Ordnance Battalion</t>
  </si>
  <si>
    <t>Health and Anti-Disease Force</t>
  </si>
  <si>
    <t>No.(971) Construction Platoon (Military Engineering)</t>
  </si>
  <si>
    <t>No.(973) Construction Platoon (Military Engineering)</t>
  </si>
  <si>
    <t>Map-Drawing Engineer Force</t>
  </si>
  <si>
    <t>No.(1) Defence Industry </t>
  </si>
  <si>
    <t>(3) Northern Command </t>
  </si>
  <si>
    <t>Northern Command (Command's Fund)</t>
  </si>
  <si>
    <t>Northern Command (Headquarter Fund)</t>
  </si>
  <si>
    <t>Military Affairs Security Force</t>
  </si>
  <si>
    <t>Tactical Operation Force (Permanent) Mongmit</t>
  </si>
  <si>
    <t>Tactical Operation Force (Permanent) Putao </t>
  </si>
  <si>
    <t>Regional Supervision Force (Tanaing) Fund - 1 </t>
  </si>
  <si>
    <t>Regional Supervision Force (Danai)</t>
  </si>
  <si>
    <t>Fund - 2</t>
  </si>
  <si>
    <t>No.3 Operational Command Division</t>
  </si>
  <si>
    <t>No.21 Operational Command Division</t>
  </si>
  <si>
    <t>No.1 Tatmadaw Hospital (300 beds)</t>
  </si>
  <si>
    <t>No.1 Tatmadaw Hospital (300 beds)(Revolving Fund)</t>
  </si>
  <si>
    <t>No.9 Military Medical Service Battalion </t>
  </si>
  <si>
    <t>No.11 Military Medical Service Battalion </t>
  </si>
  <si>
    <t>No.666 Provost Marshal Squadron</t>
  </si>
  <si>
    <t>No.901 Military Engineer Battalion</t>
  </si>
  <si>
    <t>No.914 Military Engineer Battalion </t>
  </si>
  <si>
    <t>No.944 Construction Engineer Battalion </t>
  </si>
  <si>
    <t>No.952 Construction Engineer Battalion </t>
  </si>
  <si>
    <t>No.975 Construction Platoon (Engineering)</t>
  </si>
  <si>
    <t>No.727 Support and Transport Battalion </t>
  </si>
  <si>
    <t>No.927 Support and Transport Squadron </t>
  </si>
  <si>
    <t>No.933 Support and Transport Battalion</t>
  </si>
  <si>
    <t>No.3 Load Carrier Battalion </t>
  </si>
  <si>
    <t>No.141 Defence Industries Battalion</t>
  </si>
  <si>
    <t>No.641. Defence Industries Platoon</t>
  </si>
  <si>
    <t>No.649 Defence Industries Platoon</t>
  </si>
  <si>
    <t>No.8 Electronic and Mechanical Engineering Battalion </t>
  </si>
  <si>
    <t>No.2 Workstation Platoon (Electronic and Mechanic)</t>
  </si>
  <si>
    <t>No.11 Workstation Platoon (Electronic and Mechanic)</t>
  </si>
  <si>
    <t>No.5 Advanced Signal Battalion </t>
  </si>
  <si>
    <t>No.5 Signal Battalion </t>
  </si>
  <si>
    <t>No.6 Signal Station</t>
  </si>
  <si>
    <r>
      <t>No.</t>
    </r>
    <r>
      <rPr>
        <sz val="12"/>
        <color rgb="FFFF0000"/>
        <rFont val="Trebuchet MS"/>
        <family val="2"/>
      </rPr>
      <t>2</t>
    </r>
    <r>
      <rPr>
        <sz val="12"/>
        <color rgb="FF000000"/>
        <rFont val="Trebuchet MS"/>
        <family val="2"/>
      </rPr>
      <t xml:space="preserve"> Combatants Organizing Training School</t>
    </r>
  </si>
  <si>
    <t>No.7 Tatmadaw Upper-Ranks Training Schools</t>
  </si>
  <si>
    <t>No.7 Education School</t>
  </si>
  <si>
    <t>No.7004 Armour Combatant Battalion </t>
  </si>
  <si>
    <r>
      <t>No.</t>
    </r>
    <r>
      <rPr>
        <sz val="12"/>
        <color rgb="FFFF0000"/>
        <rFont val="Trebuchet MS"/>
        <family val="2"/>
      </rPr>
      <t>904</t>
    </r>
    <r>
      <rPr>
        <sz val="12"/>
        <color rgb="FF000000"/>
        <rFont val="Trebuchet MS"/>
        <family val="2"/>
      </rPr>
      <t xml:space="preserve"> Armour Combatant Battalion</t>
    </r>
  </si>
  <si>
    <t>No.7006 Armour Combatant Battalion</t>
  </si>
  <si>
    <r>
      <t>No.</t>
    </r>
    <r>
      <rPr>
        <sz val="12"/>
        <color rgb="FFFF0000"/>
        <rFont val="Trebuchet MS"/>
        <family val="2"/>
      </rPr>
      <t xml:space="preserve">7006 </t>
    </r>
    <r>
      <rPr>
        <sz val="12"/>
        <color rgb="FF000000"/>
        <rFont val="Trebuchet MS"/>
        <family val="2"/>
      </rPr>
      <t>Artillery Operational Command Division</t>
    </r>
  </si>
  <si>
    <t>No.208 Artillery Battalion </t>
  </si>
  <si>
    <t>No.364 Artillery Battalion</t>
  </si>
  <si>
    <t>No.366 Artillery Battalion</t>
  </si>
  <si>
    <t>No.367 Artillery Battalion</t>
  </si>
  <si>
    <t>No.370 Artillery Battalion</t>
  </si>
  <si>
    <t>No.372 Artillery Battalion</t>
  </si>
  <si>
    <t>No.408 Artillery Battalion</t>
  </si>
  <si>
    <t>No.603 Missile Battalion</t>
  </si>
  <si>
    <t>No.15 Infantry Battalion</t>
  </si>
  <si>
    <t>No.21 Infantry Battalion</t>
  </si>
  <si>
    <t>No.29 Infantry Battalion</t>
  </si>
  <si>
    <t>No.37 Infantry Battalion</t>
  </si>
  <si>
    <t>No.40 Infantry Battalion</t>
  </si>
  <si>
    <t>No.46 Infantry Battalion</t>
  </si>
  <si>
    <t>No.47 Infantry Battalion</t>
  </si>
  <si>
    <t>No.56 Infantry Battalion</t>
  </si>
  <si>
    <t>No.58 Infantry Battalion</t>
  </si>
  <si>
    <t>No.74 Infantry Battalion</t>
  </si>
  <si>
    <t>No.86 Infantry Battalion</t>
  </si>
  <si>
    <t>No.105 Infantry Battalion</t>
  </si>
  <si>
    <t>No.121 Infantry Battalion</t>
  </si>
  <si>
    <t>No.126 Infantry Battalion</t>
  </si>
  <si>
    <t>No.137 Infantry Battalion</t>
  </si>
  <si>
    <t>No.138 Infantry Battalion</t>
  </si>
  <si>
    <t>No.141 Infantry Battalion</t>
  </si>
  <si>
    <t>No.142 Infantry Battalion</t>
  </si>
  <si>
    <t>No.223 Infantry Battalion</t>
  </si>
  <si>
    <t>No.236 Infantry Battalion</t>
  </si>
  <si>
    <t>No.237 Infantry Battalion</t>
  </si>
  <si>
    <t>No.238 Infantry Battalion</t>
  </si>
  <si>
    <t>No.260 Infantry Battalion</t>
  </si>
  <si>
    <t>No.276 Infantry Battalion</t>
  </si>
  <si>
    <t>No.297 Infantry Battalion</t>
  </si>
  <si>
    <t>No.298 Infantry Battalion</t>
  </si>
  <si>
    <t>No.318 Light Infantry Battalion</t>
  </si>
  <si>
    <t>No.319 Light Infantry Battalion</t>
  </si>
  <si>
    <t>No.320 Light Infantry Battalion</t>
  </si>
  <si>
    <t>No.321 Light Infantry Battalion</t>
  </si>
  <si>
    <t>No.348 Light Infantry Battalion</t>
  </si>
  <si>
    <t>No.381 Light Infantry Battalion</t>
  </si>
  <si>
    <t>No.382 Light Infantry Battalion</t>
  </si>
  <si>
    <t>No.383 Light Infantry Battalion</t>
  </si>
  <si>
    <t>No.384 Light Infantry Battalion</t>
  </si>
  <si>
    <t>No.385 Light Infantry Battalion</t>
  </si>
  <si>
    <t>No.386 Light Infantry Battalion</t>
  </si>
  <si>
    <t>No.387 Light Infantry Battalion</t>
  </si>
  <si>
    <t>No.388 Light Infantry Battalion</t>
  </si>
  <si>
    <t>No.389 Light Infantry Battalion</t>
  </si>
  <si>
    <t>No.390 Light Infantry Battalion</t>
  </si>
  <si>
    <t>No.437 Light Infantry Battalion</t>
  </si>
  <si>
    <t>No.438 Light Infantry Battalion</t>
  </si>
  <si>
    <t>No.521 Light Infantry Battalion</t>
  </si>
  <si>
    <t>No.601 Light Infantry Battalion (Fund - 1)</t>
  </si>
  <si>
    <t>No.601 Light Infantry Battalion (Fund - 2)</t>
  </si>
  <si>
    <t>No.602 Light Infantry Battalion</t>
  </si>
  <si>
    <t>Myitkyina Air-Base Headquarter </t>
  </si>
  <si>
    <t>No.1001 Border Guard Force</t>
  </si>
  <si>
    <t>No.1002 Border Guard Force</t>
  </si>
  <si>
    <t>No.1003 Border Guard Force </t>
  </si>
  <si>
    <t>(4) North Eastern Command</t>
  </si>
  <si>
    <t>North-Eastern Command (Command’s Fund)</t>
  </si>
  <si>
    <t>North-Eastern Command (Camp's Fund)</t>
  </si>
  <si>
    <t>Military Affairs Security Force (North-Eastern Military Command)</t>
  </si>
  <si>
    <t>Regional Supervision Division (Laukkaing)</t>
  </si>
  <si>
    <t>No.(1) Operational Command </t>
  </si>
  <si>
    <t>No.(16) Operational Command</t>
  </si>
  <si>
    <t>Tactical Operation Force (Permanent) Kutkai</t>
  </si>
  <si>
    <t>Tactical Operation Force (Permanent) Kunlong </t>
  </si>
  <si>
    <t>Tactical Operation Force (Permanent) Tangyan</t>
  </si>
  <si>
    <t>No.(10) Military Medical Battalion</t>
  </si>
  <si>
    <t>No.(9) Tatmadaw Hospital (100 beds) (Fund-1)</t>
  </si>
  <si>
    <t>No.(9) Tatmadaw Hospital (100 beds) (Fund-2)</t>
  </si>
  <si>
    <t>No.(969) Provost Squadron</t>
  </si>
  <si>
    <t>No.(3) Guest station</t>
  </si>
  <si>
    <t>No.(1) mobile veterinary Platoon  </t>
  </si>
  <si>
    <t>No.(14) Tatmadaw Hospital (100 beds)</t>
  </si>
  <si>
    <t>No.(902) Military Engineer Battalion </t>
  </si>
  <si>
    <t>No.(912) Military Engineer Battalion </t>
  </si>
  <si>
    <t>No.(626)Support and Transport Squadron</t>
  </si>
  <si>
    <t>No.(7) Electric and Mechanical Engineering Battalion</t>
  </si>
  <si>
    <t>No(1) Loading Battalion</t>
  </si>
  <si>
    <t>No(242) Electrical and Industrial Battalion </t>
  </si>
  <si>
    <t>No.(959) Constructional Engineering Squadron</t>
  </si>
  <si>
    <t>No.(551) Workstation Platoon (Electric/Mechanic )</t>
  </si>
  <si>
    <t>No.(976) Construction Platoon</t>
  </si>
  <si>
    <t>No.(936)Support and Transport Battalion</t>
  </si>
  <si>
    <t>No.344 Defence Industries Squadron</t>
  </si>
  <si>
    <t>No.(917) Military Engineer Force</t>
  </si>
  <si>
    <t>No.4 Combatant Spirit Training School</t>
  </si>
  <si>
    <t>No.4 Signal Battalion</t>
  </si>
  <si>
    <t>No.7 Signal Workshop </t>
  </si>
  <si>
    <t>No.8 Tatmadaw high rank Training School</t>
  </si>
  <si>
    <t>No..(8) Educational School</t>
  </si>
  <si>
    <t>No.(7) Advanced Signal Battalion</t>
  </si>
  <si>
    <t>No.(902) Artillery Operational Command Division</t>
  </si>
  <si>
    <t>No.(206) Artillery Battalion </t>
  </si>
  <si>
    <t>No.(346) Artillery Battalion</t>
  </si>
  <si>
    <t>No.(347) Artillery Battalion</t>
  </si>
  <si>
    <t>No.(348) Artillery Battalion</t>
  </si>
  <si>
    <t>No.(350) Artillery Battalion</t>
  </si>
  <si>
    <t>No.(351) Artillery Battalion</t>
  </si>
  <si>
    <t>No.(352) Artillery Battalion</t>
  </si>
  <si>
    <t>No.(354) Artillery Battalion</t>
  </si>
  <si>
    <t>No.(406) Artillery Battalion</t>
  </si>
  <si>
    <t>No.(506) Artillery Battalion</t>
  </si>
  <si>
    <t>No.(606) Missiles Battalion</t>
  </si>
  <si>
    <t>No.(22) Infantry Battalion</t>
  </si>
  <si>
    <t>No.(23) Infantry Battalion</t>
  </si>
  <si>
    <t>No.(33) Infantry Battalion</t>
  </si>
  <si>
    <t>No.(41) Infantry Battalion</t>
  </si>
  <si>
    <t>No.(45) Infantry Battalion</t>
  </si>
  <si>
    <t>No.(67) Infantry Battalion</t>
  </si>
  <si>
    <t>No.(68) Infantry Battalion</t>
  </si>
  <si>
    <t>No.(69) Infantry Battalion</t>
  </si>
  <si>
    <t>No.(123) Infantry Battalion</t>
  </si>
  <si>
    <t>No.(125) Infantry Battalion</t>
  </si>
  <si>
    <t>No.(127) Infantry Battalion</t>
  </si>
  <si>
    <t>No.(128) Infantry Battalion</t>
  </si>
  <si>
    <t>No.(129) Infantry Battalion</t>
  </si>
  <si>
    <t>No.(130) Infantry Battalion</t>
  </si>
  <si>
    <t>No.(136) Infantry Battalion</t>
  </si>
  <si>
    <t>No.(143) Infantry Battalion</t>
  </si>
  <si>
    <t>No.(144) Infantry Battalion</t>
  </si>
  <si>
    <t>No.(145) Infantry Battalion</t>
  </si>
  <si>
    <t>No.(147) Infantry Battalion</t>
  </si>
  <si>
    <t>No.(239) Infantry Battalion</t>
  </si>
  <si>
    <t>No.(240) Infantry Battalion</t>
  </si>
  <si>
    <t>No.(241) Infantry Battalion</t>
  </si>
  <si>
    <t>No.(242) Infantry Battalion</t>
  </si>
  <si>
    <t>No.(243) Infantry Battalion</t>
  </si>
  <si>
    <t>No.(290) Infantry Battalion</t>
  </si>
  <si>
    <t>No.(291) Infantry Battalion</t>
  </si>
  <si>
    <t>No.(17) Light Infantry </t>
  </si>
  <si>
    <t>No.(114) Light Infantry</t>
  </si>
  <si>
    <t>No.(115) Light Infantry</t>
  </si>
  <si>
    <t>No.(312) Light Infantry</t>
  </si>
  <si>
    <t>No.(322) Light Infantry</t>
  </si>
  <si>
    <t>No.(323) Light Infantry</t>
  </si>
  <si>
    <t>No.(324) Light Infantry</t>
  </si>
  <si>
    <t>No.(325) Light Infantry</t>
  </si>
  <si>
    <t>No.(326) Light Infantry</t>
  </si>
  <si>
    <t>No.(501) Light Infantry</t>
  </si>
  <si>
    <t>No.(502) Light Infantry</t>
  </si>
  <si>
    <t>No.(503) Light Infantry</t>
  </si>
  <si>
    <t>No.(504) Light Infantry</t>
  </si>
  <si>
    <t>No.(505) Light Infantry</t>
  </si>
  <si>
    <t>No.(506) Light Infantry</t>
  </si>
  <si>
    <t>No.(507) Light Infantry</t>
  </si>
  <si>
    <t>No.(522) Light Infantry</t>
  </si>
  <si>
    <t>No.(523) Light Infantry</t>
  </si>
  <si>
    <t>No.(567) Light Infantry</t>
  </si>
  <si>
    <t>No.(568) Light Infantry</t>
  </si>
  <si>
    <t>No.(6007) Tank Battalion</t>
  </si>
  <si>
    <t>No.(6007) Armour Combatant Battalion</t>
  </si>
  <si>
    <t>Tatmadaw Dry Tea Leaf Factory (Namhsan)</t>
  </si>
  <si>
    <t>No.(1006) Border Guard Force (BGF)</t>
  </si>
  <si>
    <t>(5) Middle-Eastern Command</t>
  </si>
  <si>
    <t>Tactical Operation Command (Permanent Base) Kun Hein </t>
  </si>
  <si>
    <t>Tactical Operation Command (Permanent Base) Linn Khay</t>
  </si>
  <si>
    <t>No.2 Operational Command </t>
  </si>
  <si>
    <t>No.17 Operational Command </t>
  </si>
  <si>
    <t>No.(8) Tatmadaw Hospital (100 beds)</t>
  </si>
  <si>
    <t>No.(966) Constructional Engineer Squadron</t>
  </si>
  <si>
    <t>No.(931) Support and Transport Battalion</t>
  </si>
  <si>
    <t>No.2 load Carrier Battalion </t>
  </si>
  <si>
    <t>No.(3) Upper-Rank Training School</t>
  </si>
  <si>
    <t>No.(1005) Air Defence Battalion </t>
  </si>
  <si>
    <t>No.(2010) Air Defence Battalion</t>
  </si>
  <si>
    <t>No.(3009) Air Defence Battalion</t>
  </si>
  <si>
    <t>No.(359) Artillery Battalion</t>
  </si>
  <si>
    <t>No.(361) Artillery Battalion</t>
  </si>
  <si>
    <t>No.(363) Artillery Battalion</t>
  </si>
  <si>
    <t>No.(385) Artillery Battalion</t>
  </si>
  <si>
    <t>No.(5003) Tank Battalion</t>
  </si>
  <si>
    <t> No.(3) Air Defence Operational Command Division</t>
  </si>
  <si>
    <t> No.(9) Infantry Battalion</t>
  </si>
  <si>
    <t> No.(12) Infantry Battalion</t>
  </si>
  <si>
    <t>No.(64) Infantry Battalion</t>
  </si>
  <si>
    <t>No.(66) Infantry Battalion</t>
  </si>
  <si>
    <t>No.(99) Infantry Battalion</t>
  </si>
  <si>
    <t> No.(131) Infantry Battalion</t>
  </si>
  <si>
    <t> No.(132) Infantry Battalion</t>
  </si>
  <si>
    <t>No.(246) Infantry Battalion</t>
  </si>
  <si>
    <t>No.(247) Infantry Battalion</t>
  </si>
  <si>
    <t>No.(248) Infantry Battalion</t>
  </si>
  <si>
    <t> No.(286) Infantry Battalion</t>
  </si>
  <si>
    <t> No.(287) Infantry Battalion</t>
  </si>
  <si>
    <t>No.(294) Infantry Battalion</t>
  </si>
  <si>
    <t>No.(295) Infantry Battalion</t>
  </si>
  <si>
    <t>No.(296) Infantry Battalion</t>
  </si>
  <si>
    <t>No.(332) Light Infantry</t>
  </si>
  <si>
    <t>No.(513) Light Infantry</t>
  </si>
  <si>
    <t>No.(514) Light Infantry</t>
  </si>
  <si>
    <t>No.(515) Light Infantry</t>
  </si>
  <si>
    <t>No.(516) Light Infantry</t>
  </si>
  <si>
    <t>No.(517) Light Infantry</t>
  </si>
  <si>
    <t>No.(518) Light Infantry</t>
  </si>
  <si>
    <t>No.(520) Light Infantry</t>
  </si>
  <si>
    <t>No.(524) Light Infantry</t>
  </si>
  <si>
    <t>No.(525) Light Infantry</t>
  </si>
  <si>
    <t>No.(569) Light Infantry</t>
  </si>
  <si>
    <t>No.(574) Light Infantry</t>
  </si>
  <si>
    <t>No.(575) Light Infantry</t>
  </si>
  <si>
    <t>No.(576) Light Infantry</t>
  </si>
  <si>
    <t>No.(577) Light Infantry</t>
  </si>
  <si>
    <t>No.(578) Light Infantry</t>
  </si>
  <si>
    <t>(6) Triangle Region Command</t>
  </si>
  <si>
    <t>Triangle Command (Command's Fund)</t>
  </si>
  <si>
    <t>Triangle Command (Camp's Fund)</t>
  </si>
  <si>
    <t>Military affAir Security Force( Triangle)</t>
  </si>
  <si>
    <t>No.(14) Operational Command Welfare (1)</t>
  </si>
  <si>
    <t>No.(14) Operational Command Welfare (2)</t>
  </si>
  <si>
    <t>No.(18) Operational Command </t>
  </si>
  <si>
    <t>Tactical Operation team (Permanent)   Maikhat</t>
  </si>
  <si>
    <t>Tactical Operation team (Permanent)   Maitone</t>
  </si>
  <si>
    <t>Tactical Operation team (Permanent)   Tarchilate</t>
  </si>
  <si>
    <t>No.(12) Military Medical Service Battalion</t>
  </si>
  <si>
    <t>No.(1) Tatmadaw Hospital ( 100 beds)</t>
  </si>
  <si>
    <t>No.(3) Tatmadaw Hospital ( 300 beds)</t>
  </si>
  <si>
    <t>No.(11) Tatmadaw Hospital ( 100 beds)</t>
  </si>
  <si>
    <t>No.(8) Provost Marshal Squadron</t>
  </si>
  <si>
    <t>No.(2) Guest Camp</t>
  </si>
  <si>
    <t>No.(913) Military Engineer Battalion</t>
  </si>
  <si>
    <t>No.(964) Construction Engineer Squadron</t>
  </si>
  <si>
    <t>No.(974) Construction Platoon (Engineer)</t>
  </si>
  <si>
    <t>No.(932) Supply and Transport Battalion</t>
  </si>
  <si>
    <t>No.(823) Supply and Transport Squadron</t>
  </si>
  <si>
    <t>No.(925) Supply and Transport Squadron</t>
  </si>
  <si>
    <t>No.(4) load carrier Battalion</t>
  </si>
  <si>
    <t>No.(11) Electronic and Mechanical Engineering Battalion</t>
  </si>
  <si>
    <t>No.(8) Workstation Platoon (Electronic and Mechanic )</t>
  </si>
  <si>
    <t>No.(10) Workstation Platoon (Electronic and Mechanic )</t>
  </si>
  <si>
    <t>No.(341) Defence Industries Squadron</t>
  </si>
  <si>
    <t>No.(346) Defence Industries Battalion</t>
  </si>
  <si>
    <t>No.(648) Defence Industries Platoon</t>
  </si>
  <si>
    <t>No.(741) Defence Industries Platoon</t>
  </si>
  <si>
    <t>No.(10) Signal Battalion</t>
  </si>
  <si>
    <t>No.(14) Operational Command Signal Squadron</t>
  </si>
  <si>
    <t>No.(18) Operational Command Signal Squadron</t>
  </si>
  <si>
    <t>No.(11) Signal Workstation</t>
  </si>
  <si>
    <t>No.(4) advanced Signal Battalion</t>
  </si>
  <si>
    <t>No.(12) Educational School</t>
  </si>
  <si>
    <t>No.(11) Tatmadaw Upper Ranks Training School</t>
  </si>
  <si>
    <t>No.(11) Combatant Organizing Training School</t>
  </si>
  <si>
    <t>No.(7001) Armour Combatant Battalion </t>
  </si>
  <si>
    <t>No.(7002) Armour Combatant Battalion</t>
  </si>
  <si>
    <t>No.(7003) Armour Combatant Battalion</t>
  </si>
  <si>
    <t>No.(909) Artillery Operational Command Division</t>
  </si>
  <si>
    <t>No.(210) Artillery Battalion </t>
  </si>
  <si>
    <t>No.(358) Artillery Battalion </t>
  </si>
  <si>
    <t>No.(382) Artillery Battalion </t>
  </si>
  <si>
    <t>No.(383) Artillery Battalion </t>
  </si>
  <si>
    <t>No.(384) Artillery Battalion </t>
  </si>
  <si>
    <t>No.(386) Artillery Battalion </t>
  </si>
  <si>
    <t>No.(387) Artillery Battalion </t>
  </si>
  <si>
    <t>No.(388) Artillery Battalion </t>
  </si>
  <si>
    <t>No.(389) Artillery Battalion </t>
  </si>
  <si>
    <t>No.(390) Artillery Battalion </t>
  </si>
  <si>
    <t>No.(410) Artillery Battalion </t>
  </si>
  <si>
    <t>No.(510) Artillery Battalion </t>
  </si>
  <si>
    <t>No.(610) Artillery Battalion </t>
  </si>
  <si>
    <t>No.(6003) Tank Battalion </t>
  </si>
  <si>
    <t>No.(2011) Air Defence Battalion </t>
  </si>
  <si>
    <t>No.(43) Infantry Battalion </t>
  </si>
  <si>
    <t>No.(49) Infantry Battalion</t>
  </si>
  <si>
    <t>No.(65) Infantry Battalion</t>
  </si>
  <si>
    <t>No.(133) Infantry Battalion</t>
  </si>
  <si>
    <t>No.(221) Infantry Battalion</t>
  </si>
  <si>
    <t>No.(225) Infantry Battalion</t>
  </si>
  <si>
    <t>No.(226) Infantry Battalion</t>
  </si>
  <si>
    <t>No.(227) Infantry Battalion</t>
  </si>
  <si>
    <t>No.(244) Infantry Battalion</t>
  </si>
  <si>
    <t>No.(245) Infantry Battalion</t>
  </si>
  <si>
    <t>No.(277) Infantry Battalion</t>
  </si>
  <si>
    <t>No.(278) Infantry Battalion</t>
  </si>
  <si>
    <t>No.(279) Infantry Battalion</t>
  </si>
  <si>
    <t>No.(281) Infantry Battalion</t>
  </si>
  <si>
    <t>No.(293) Infantry Battalion</t>
  </si>
  <si>
    <t>No.(311) Light Infantry Battalion</t>
  </si>
  <si>
    <t>No.(314) Light Infantry Battalion</t>
  </si>
  <si>
    <t>No.(316) Light Infantry Battalion</t>
  </si>
  <si>
    <t>No.(327) Light Infantry Battalion</t>
  </si>
  <si>
    <t>No.(328) Light Infantry Battalion</t>
  </si>
  <si>
    <t>No.(329) Light Infantry Battalion</t>
  </si>
  <si>
    <t>No.(330) Light Infantry Battalion</t>
  </si>
  <si>
    <t>No.(331) Light Infantry Battalion</t>
  </si>
  <si>
    <t>No.(333) Light Infantry Battalion</t>
  </si>
  <si>
    <t>No.(334) Light Infantry Battalion</t>
  </si>
  <si>
    <t>No.(335) Light Infantry Battalion</t>
  </si>
  <si>
    <t>No.(359) Light Infantry Battalion</t>
  </si>
  <si>
    <t>No.(360) Light Infantry Battalion</t>
  </si>
  <si>
    <t>No.(519) Light Infantry Battalion</t>
  </si>
  <si>
    <t>No.(526) Light Infantry Battalion</t>
  </si>
  <si>
    <t>No.(527) Light Infantry Battalion</t>
  </si>
  <si>
    <t>No.(528) Light Infantry Battalion</t>
  </si>
  <si>
    <t>No.(529) Light Infantry Battalion</t>
  </si>
  <si>
    <t>No.(553) Light Infantry Battalion</t>
  </si>
  <si>
    <t>No.(554) Light Infantry Battalion</t>
  </si>
  <si>
    <t>No.(570) Light Infantry Battalion</t>
  </si>
  <si>
    <t>No.(571) Light Infantry Battalion</t>
  </si>
  <si>
    <t>No.(572) Light Infantry Battalion</t>
  </si>
  <si>
    <t>No.(573) Light Infantry Battalion</t>
  </si>
  <si>
    <t>No.(579) Light Infantry Battalion</t>
  </si>
  <si>
    <t>No.(580) Light Infantry Battalion</t>
  </si>
  <si>
    <t>No.(1007) Border Guard Force</t>
  </si>
  <si>
    <t>No.(1008) Border Guard Force</t>
  </si>
  <si>
    <t>No.(1009) Border Guard Force</t>
  </si>
  <si>
    <t>No.(1010) Border Guard Force</t>
  </si>
  <si>
    <t>(7) Eastern Command </t>
  </si>
  <si>
    <t>Eastern Command (Command's Fund)</t>
  </si>
  <si>
    <t>Eastern Command (Headquarter Fund)</t>
  </si>
  <si>
    <t>Military Security Affairs Force (Eastern Command)</t>
  </si>
  <si>
    <t>Regional Supervision Force (Loikaw)</t>
  </si>
  <si>
    <r>
      <t xml:space="preserve">Tactical Operation Force (Permanent) </t>
    </r>
    <r>
      <rPr>
        <sz val="12"/>
        <color rgb="FFFF0000"/>
        <rFont val="Trebuchet MS"/>
        <family val="2"/>
      </rPr>
      <t>BawHundred thousande</t>
    </r>
    <r>
      <rPr>
        <sz val="12"/>
        <color rgb="FF000000"/>
        <rFont val="Trebuchet MS"/>
        <family val="2"/>
      </rPr>
      <t> </t>
    </r>
  </si>
  <si>
    <t>No.55 Light Infantry Division (Division's Fund)</t>
  </si>
  <si>
    <t>No.55 Light Infantry Division (Disable Servicemen Fund)</t>
  </si>
  <si>
    <t>No.7 Tactical Operation Division</t>
  </si>
  <si>
    <t>No.2 Tatmadaw Hospital (700 beds)</t>
  </si>
  <si>
    <t>No.4 Tatmadaw Hospital (100 beds)</t>
  </si>
  <si>
    <t>No.7 Tatmadaw Hospital (100 beds)</t>
  </si>
  <si>
    <t>No.2 Military on-battle Medical Service Battalion</t>
  </si>
  <si>
    <t>No.2 Military on-battle Medical Service Battalion (Squadron 2)</t>
  </si>
  <si>
    <t>No.1 Guest Camp </t>
  </si>
  <si>
    <t>No.262 Provost Marshal Squadron</t>
  </si>
  <si>
    <t>No.1 Electronic and Mechanical Engineering Battalion </t>
  </si>
  <si>
    <t>No.903Military Engineer Battalion</t>
  </si>
  <si>
    <t>No.903Military Engineer Battalion (Squadron 2)</t>
  </si>
  <si>
    <t>No.903Military Engineer Battalion (Squadron 3)</t>
  </si>
  <si>
    <t>No.942 Construction Engineer Squadron</t>
  </si>
  <si>
    <t>No.956 Construction Engineer Squadron</t>
  </si>
  <si>
    <t>No.222 Support and Transport Battalion</t>
  </si>
  <si>
    <t>No.722 Support and Transport Squadron</t>
  </si>
  <si>
    <t>No.1 Animal farming and Training Battalion</t>
  </si>
  <si>
    <t>No.643 Defence Industries Platoon</t>
  </si>
  <si>
    <t>No.646 Defence Industries Squadron</t>
  </si>
  <si>
    <t>No.2 Vehicle Storage Battalion</t>
  </si>
  <si>
    <t>No.5 Workstation Platoon (Electronic and Mechanic)</t>
  </si>
  <si>
    <t>No.6 Workstation Platoon (Electronic and Mechanic)</t>
  </si>
  <si>
    <t>Tatmadaw Computer and technology Institute </t>
  </si>
  <si>
    <t>Command and General Staff College</t>
  </si>
  <si>
    <t>Army Combatant School (Ba Htoo)</t>
  </si>
  <si>
    <t>Army Cadet Training School (School Fund)</t>
  </si>
  <si>
    <t>Army Cadet Training School (Welfare Fund)</t>
  </si>
  <si>
    <t>No.1 Myanmar Army Non-commission Officer Training School</t>
  </si>
  <si>
    <t>No.3 Educational School </t>
  </si>
  <si>
    <t>No.4 Basic Military Training Force </t>
  </si>
  <si>
    <t>No.5 Combatant organizing Training School</t>
  </si>
  <si>
    <t>No.212 Signal Battalion </t>
  </si>
  <si>
    <t>No.10 Advanced Signal Battalion</t>
  </si>
  <si>
    <t>No.3 Signal Workstation </t>
  </si>
  <si>
    <t>No.2 Operational Command Division, Signal Squadron</t>
  </si>
  <si>
    <t>No.17 Operational Command Division, Signal Squadron </t>
  </si>
  <si>
    <t>No.4 Nal Hlae Public Relation Squadron </t>
  </si>
  <si>
    <t>No.207 Artillery Battalion</t>
  </si>
  <si>
    <t>No.331 Artillery Battalion</t>
  </si>
  <si>
    <t>No.349 Artillery Battalion</t>
  </si>
  <si>
    <t>No.353 Artillery Battalion</t>
  </si>
  <si>
    <t>No.355 Artillery Battalion</t>
  </si>
  <si>
    <t>No.356 Artillery Battalion</t>
  </si>
  <si>
    <t>No.357 Artillery Battalion</t>
  </si>
  <si>
    <t>No.360 Artillery Battalion</t>
  </si>
  <si>
    <t>No.362 Artillery Battalion</t>
  </si>
  <si>
    <t>No.407 Artillery Battalion</t>
  </si>
  <si>
    <t>No.507 Artillery Battalion</t>
  </si>
  <si>
    <t>No.903 Artillery Operational Command </t>
  </si>
  <si>
    <t>No.3 Infantry Battalion</t>
  </si>
  <si>
    <t>No.7 Infantry Battalion</t>
  </si>
  <si>
    <t>No.54 Infantry Battalion</t>
  </si>
  <si>
    <t>No.72 Infantry Battalion</t>
  </si>
  <si>
    <t>No.94 Infantry Battalion</t>
  </si>
  <si>
    <t>No.102 Infantry Battalion</t>
  </si>
  <si>
    <t>No.134 Infantry Battalion</t>
  </si>
  <si>
    <t>No.135 Infantry Battalion</t>
  </si>
  <si>
    <t>No.249 Infantry Battalion</t>
  </si>
  <si>
    <t>No.250 Infantry Battalion</t>
  </si>
  <si>
    <t>No.261 Infantry Battalion</t>
  </si>
  <si>
    <t>No.292 Infantry Battalion</t>
  </si>
  <si>
    <t>No.18 Light Infantry Battalion</t>
  </si>
  <si>
    <t>No.112 Light Infantry Battalion</t>
  </si>
  <si>
    <t>No.117 Light Infantry Battalion</t>
  </si>
  <si>
    <t>No.336 Light Infantry Battalion</t>
  </si>
  <si>
    <t>No.337 Light Infantry Battalion</t>
  </si>
  <si>
    <t>No.421 Light Infantry Battalion</t>
  </si>
  <si>
    <t>No.422 Light Infantry Battalion</t>
  </si>
  <si>
    <t>No.423 Light Infantry Battalion</t>
  </si>
  <si>
    <t>No.424 Light Infantry Battalion</t>
  </si>
  <si>
    <t>No.425 Light Infantry Battalion</t>
  </si>
  <si>
    <t>No.426 Light Infantry Battalion</t>
  </si>
  <si>
    <t>No.427 Light Infantry Battalion</t>
  </si>
  <si>
    <t>No.428 Light Infantry Battalion</t>
  </si>
  <si>
    <t>No.429 Light Infantry Battalion</t>
  </si>
  <si>
    <t>No.430 Light Infantry Battalion</t>
  </si>
  <si>
    <t>No.508 Light Infantry Battalion</t>
  </si>
  <si>
    <t>No.509 Light Infantry Battalion</t>
  </si>
  <si>
    <t>No.510 Light Infantry Battalion</t>
  </si>
  <si>
    <t>No.511 Light Infantry Battalion</t>
  </si>
  <si>
    <t>No.512 Light Infantry Battalion</t>
  </si>
  <si>
    <t>No.530 Light Infantry Battalion</t>
  </si>
  <si>
    <t>No.531 Light Infantry Battalion</t>
  </si>
  <si>
    <t>Namsamg Air-Base Headquarter</t>
  </si>
  <si>
    <t>No.71 Squadron Air Force  </t>
  </si>
  <si>
    <t>No.1004 Border Guard Force </t>
  </si>
  <si>
    <t>No.1005 Border Guard Force </t>
  </si>
  <si>
    <t xml:space="preserve">(8) South Eastern Command </t>
  </si>
  <si>
    <t>South Eastern Command (Command's Fund)</t>
  </si>
  <si>
    <t>South Eastern Command (Camp's Fund)</t>
  </si>
  <si>
    <t>Military Security Affairs Force (South Eastern Command)</t>
  </si>
  <si>
    <t>No.22 Light Infantry Division </t>
  </si>
  <si>
    <t>No.44 Light Infantry Division</t>
  </si>
  <si>
    <t>No.12 Operational Command </t>
  </si>
  <si>
    <t>No.19 Operational Command </t>
  </si>
  <si>
    <t>Tactical Operation Team (Permanent) Hpa Pun </t>
  </si>
  <si>
    <t>Tactical Operation Team (Permanent) Hlaing Bwe</t>
  </si>
  <si>
    <t>Tactical Operation Team (Permanent) Kyar Inn Seik Gyi </t>
  </si>
  <si>
    <t>Tactical Operation Team (Permanent) Thin Gan Nyi Naung </t>
  </si>
  <si>
    <t>No.2 Tatmadaw Hospital (100 Beds)</t>
  </si>
  <si>
    <t>No.5 Military Medical Service Battalion</t>
  </si>
  <si>
    <t>No.5 Provost Marshal Squadron</t>
  </si>
  <si>
    <t>No.565 Provost Marshal Squadron</t>
  </si>
  <si>
    <t>No.4 Guest Camp </t>
  </si>
  <si>
    <t>No.3 University Training Force </t>
  </si>
  <si>
    <t>No.9 Basic Military Training Force </t>
  </si>
  <si>
    <t>No.6 Educational School</t>
  </si>
  <si>
    <t>No.6 Combatant Organizing Training School</t>
  </si>
  <si>
    <t>No.4 Tatmadaw Upper-Ranks Training School</t>
  </si>
  <si>
    <t>No.7 Signal School </t>
  </si>
  <si>
    <t>No.6 Advanced Signal School </t>
  </si>
  <si>
    <t>No.4 Air Defence Operational Command Division</t>
  </si>
  <si>
    <t>No.1007 Air Defence Battalion </t>
  </si>
  <si>
    <t>No.606 Artillery Operational Command Division </t>
  </si>
  <si>
    <t>No.606 Artillery Battalion </t>
  </si>
  <si>
    <t>No.310 Artillery Battalion</t>
  </si>
  <si>
    <t>No.311 Artillery Battalion</t>
  </si>
  <si>
    <t>No.312 Artillery Battalion</t>
  </si>
  <si>
    <t>No.313 Artillery Battalion</t>
  </si>
  <si>
    <t>No.314 Artillery Battalion</t>
  </si>
  <si>
    <t>No.315 Artillery Battalion</t>
  </si>
  <si>
    <t>No.316 Artillery Battalion</t>
  </si>
  <si>
    <t>No.317 Artillery Battalion</t>
  </si>
  <si>
    <t>No.318 Artillery Battalion</t>
  </si>
  <si>
    <t>No.402 Artillery Battalion</t>
  </si>
  <si>
    <t>No.502 Artillery Battalion</t>
  </si>
  <si>
    <t>No.612 Artillery Battalion</t>
  </si>
  <si>
    <t>No.7011 Armour Combatant Battalion </t>
  </si>
  <si>
    <t>No.2 Electronic and Mechanical Engineer Battalion</t>
  </si>
  <si>
    <t>No.5 Signal Workstation</t>
  </si>
  <si>
    <t>No.151 Workstation Squadron (Electronic/Mechanic)</t>
  </si>
  <si>
    <t>No.858 Workstation Squadron (Electronic/Mechanical)</t>
  </si>
  <si>
    <t>No.642 Defence Industries Platoon</t>
  </si>
  <si>
    <t>No.647 Defence Industries Platoon</t>
  </si>
  <si>
    <t>No.545 Defence Industries Squadron</t>
  </si>
  <si>
    <t>No.904 Military Engineer Battalion </t>
  </si>
  <si>
    <t>No.907 Military Engineer Battalion, Squadron 2 </t>
  </si>
  <si>
    <t>No.915Military Engineer Battalion </t>
  </si>
  <si>
    <t>No.943 Construction Engineer Squadron </t>
  </si>
  <si>
    <t>No.957 Construction Engineer Squadron </t>
  </si>
  <si>
    <t>No.525 Support and Transport Squadron</t>
  </si>
  <si>
    <t>No.935 Support and Transport Squadron </t>
  </si>
  <si>
    <t>No.2 Infantry Battalion </t>
  </si>
  <si>
    <t>No.8 Infantry Battalion</t>
  </si>
  <si>
    <t>No.19 Infantry Battalion</t>
  </si>
  <si>
    <t>No.24 Infantry Battalion</t>
  </si>
  <si>
    <t>No.28 Infantry Battalion (Fund 1)</t>
  </si>
  <si>
    <t>No.28 Infantry Battalion (Fund 2)</t>
  </si>
  <si>
    <t>No.31 Infantry Battalion</t>
  </si>
  <si>
    <t>No.32 Infantry Battalion</t>
  </si>
  <si>
    <t>No.61 Infantry Battalion (Fund 1)</t>
  </si>
  <si>
    <t>No.61 Infantry Battalion (Fund 2)</t>
  </si>
  <si>
    <t>No.62 Infantry Battalion</t>
  </si>
  <si>
    <t>No.81 Infantry Battalion</t>
  </si>
  <si>
    <t>No.96 Infantry Battalion</t>
  </si>
  <si>
    <t>No.97 Infantry Battalion</t>
  </si>
  <si>
    <t>No.106 Infantry Battalion</t>
  </si>
  <si>
    <t>No.230 Infantry Battalion</t>
  </si>
  <si>
    <t>No.231 Infantry Battalion</t>
  </si>
  <si>
    <t>No.275 Infantry Battalion</t>
  </si>
  <si>
    <t>No.283 Infantry Battalion</t>
  </si>
  <si>
    <t>No.284 Infantry Battalion</t>
  </si>
  <si>
    <t>No.299 Infantry Battalion</t>
  </si>
  <si>
    <t>No.1 Light Infantry Battalion</t>
  </si>
  <si>
    <t>No.2 Light Infantry Battalion</t>
  </si>
  <si>
    <t>No.3 Light Infantry Battalion</t>
  </si>
  <si>
    <t>No.9 Light Infantry Battalion</t>
  </si>
  <si>
    <t>No.102 Light Infantry Battalion</t>
  </si>
  <si>
    <t>No.104 Light Infantry Battalion</t>
  </si>
  <si>
    <t>No.118 Light Infantry Battalion</t>
  </si>
  <si>
    <t>No.201 Light Infantry Battalion</t>
  </si>
  <si>
    <t>No.202 Light Infantry Battalion</t>
  </si>
  <si>
    <t>No.203 Light Infantry Battalion</t>
  </si>
  <si>
    <t>No.204 Light Infantry Battalion</t>
  </si>
  <si>
    <t>No.205 Light Infantry Battalion</t>
  </si>
  <si>
    <t>No.206 Light Infantry Battalion</t>
  </si>
  <si>
    <t>No.207 Light Infantry Battalion</t>
  </si>
  <si>
    <t>No.208 Light Infantry Battalion</t>
  </si>
  <si>
    <t>No.209 Light Infantry Battalion</t>
  </si>
  <si>
    <t>No.210 Light Infantry Battalion</t>
  </si>
  <si>
    <t>No.310 Light Infantry Battalion</t>
  </si>
  <si>
    <t>No.338 Light Infantry Battalion</t>
  </si>
  <si>
    <t>No.339 Light Infantry Battalion</t>
  </si>
  <si>
    <t>No.340 Light Infantry Battalion</t>
  </si>
  <si>
    <t>No.341 Light Infantry Battalion</t>
  </si>
  <si>
    <t>No.343 Light Infantry Battalion</t>
  </si>
  <si>
    <t>No.355 Light Infantry Battalion</t>
  </si>
  <si>
    <t>No.356 Light Infantry Battalion</t>
  </si>
  <si>
    <t>No.357 Light Infantry Battalion</t>
  </si>
  <si>
    <t>No.434 Light Infantry Battalion</t>
  </si>
  <si>
    <t>No.545 Light Infantry Battalion</t>
  </si>
  <si>
    <t>No.546 Light Infantry Battalion</t>
  </si>
  <si>
    <t>No.547 Light Infantry Battalion</t>
  </si>
  <si>
    <t>No.548 Light Infantry Battalion</t>
  </si>
  <si>
    <t>No.549 Light Infantry Battalion</t>
  </si>
  <si>
    <t>No.583 Light Infantry Battalion</t>
  </si>
  <si>
    <t>No.586 Light Infantry Battalion</t>
  </si>
  <si>
    <t>No.587 Light Infantry Battalion</t>
  </si>
  <si>
    <t>No.588 Light Infantry Battalion</t>
  </si>
  <si>
    <t>No.591 Light Infantry Battalion</t>
  </si>
  <si>
    <t>Maw Ra Wa Ti Naval Headquarter </t>
  </si>
  <si>
    <t>No.37 Naval Training Force</t>
  </si>
  <si>
    <t>No.47 Naval Training Force</t>
  </si>
  <si>
    <t>No.46 Naval Boat, Support Naval Fleet </t>
  </si>
  <si>
    <t>No.476 Naval Boat, Finance </t>
  </si>
  <si>
    <t>No.560 Naval Boat </t>
  </si>
  <si>
    <t>Naval Boat (Bayin Naung)</t>
  </si>
  <si>
    <t>No.447 Naval Boat (Yan Paing Aung)</t>
  </si>
  <si>
    <t>No.621 Supply Naval Boat</t>
  </si>
  <si>
    <t>No.2 Tactical Operation Naval Fleet </t>
  </si>
  <si>
    <t>No.3014 Air Defence Battalion </t>
  </si>
  <si>
    <t>No.1011 Border Guard Force </t>
  </si>
  <si>
    <t>No.1012 Border Guard Force</t>
  </si>
  <si>
    <t>No.1013 Border Guard Force</t>
  </si>
  <si>
    <t>No.1014 Border Guard Force</t>
  </si>
  <si>
    <t>No.1015 Border Guard Force</t>
  </si>
  <si>
    <t>No.1016 Border Guard Force</t>
  </si>
  <si>
    <t>No.1017 Border Guard Force</t>
  </si>
  <si>
    <t>No.1018 Border Guard Force</t>
  </si>
  <si>
    <t>No.1019 Border Guard Force</t>
  </si>
  <si>
    <t>No.1020 Border Guard Force</t>
  </si>
  <si>
    <t>No.1021 Border Guard Force</t>
  </si>
  <si>
    <t>No.1022 Border Guard Force</t>
  </si>
  <si>
    <t>No.1023 Border Guard Force</t>
  </si>
  <si>
    <t>No.5 Tatmadaw Hospital (300 beds)</t>
  </si>
  <si>
    <r>
      <t>Total</t>
    </r>
    <r>
      <rPr>
        <sz val="12"/>
        <color rgb="FF000000"/>
        <rFont val="Trebuchet MS"/>
        <family val="2"/>
      </rPr>
      <t> </t>
    </r>
  </si>
  <si>
    <r>
      <rPr>
        <b/>
        <sz val="12"/>
        <color theme="1"/>
        <rFont val="Trebuchet MS"/>
        <family val="2"/>
      </rPr>
      <t xml:space="preserve">Value of Shares
</t>
    </r>
    <r>
      <rPr>
        <sz val="12"/>
        <color theme="1"/>
        <rFont val="Trebuchet MS"/>
        <family val="2"/>
      </rPr>
      <t>(Hundred thousand Kyats)</t>
    </r>
  </si>
  <si>
    <r>
      <rPr>
        <b/>
        <sz val="12"/>
        <color theme="1"/>
        <rFont val="Trebuchet MS"/>
        <family val="2"/>
      </rPr>
      <t>Dividends</t>
    </r>
    <r>
      <rPr>
        <sz val="12"/>
        <color theme="1"/>
        <rFont val="Trebuchet MS"/>
        <family val="2"/>
      </rPr>
      <t xml:space="preserve">
(Hundred thousand Kyats)</t>
    </r>
  </si>
  <si>
    <t>အမှတ်(၁၀၀၇) နယ်ခြားစောင့်တပ် (BGF-1007)</t>
  </si>
  <si>
    <t>အမှတ်(၁၀၀၈) နယ်ခြားစောင့်တပ် (BGF-1008)</t>
  </si>
  <si>
    <t>အမှတ်(၁၀၀၉) နယ်ခြားစောင့်တပ် (BGF-1009)</t>
  </si>
  <si>
    <t>အမှတ်(၁၀၁၀) နယ်ခြားစောင့်တပ် (BGF-1010)</t>
  </si>
  <si>
    <t>မှတ်ချက်။               ။</t>
  </si>
  <si>
    <t>မှတ်ချက်။         ။</t>
  </si>
  <si>
    <t xml:space="preserve">အမှတ် (၆၀၃) ခြေမြန်တပ်ရင်း </t>
  </si>
  <si>
    <t xml:space="preserve">အမှတ် (၅၉၉) ခြေမြန်တပ်ရင်း </t>
  </si>
  <si>
    <t xml:space="preserve">အမှတ် (၅၉၈) ခြေမြန်တပ်ရင်း </t>
  </si>
  <si>
    <t xml:space="preserve">အမှတ် (၅၉၀) ခြေမြန်တပ်ရင်း </t>
  </si>
  <si>
    <t xml:space="preserve">အမှတ် (၅၈၉) ခြေမြန်တပ်ရင်း </t>
  </si>
  <si>
    <t xml:space="preserve">အမှတ် (၄၄၀) ခြေမြန်တပ်ရင်း </t>
  </si>
  <si>
    <t xml:space="preserve">အမှတ် (၄၃၉) ခြေမြန်တပ်ရင်း </t>
  </si>
  <si>
    <t xml:space="preserve">အမှတ် (၃၅၁) ခြေမြန်တပ်ရင်း </t>
  </si>
  <si>
    <t xml:space="preserve">အမှတ် (၃၅၀) ခြေမြန်တပ်ရင်း </t>
  </si>
  <si>
    <t xml:space="preserve">အမှတ် (၃၄၉) ခြေမြန်တပ်ရင်း </t>
  </si>
  <si>
    <t xml:space="preserve">အမှတ် (၃၀၇) ခြေမြန်တပ်ရင်း </t>
  </si>
  <si>
    <t xml:space="preserve">အမှတ် (၃၀၆) ခြေမြန်တပ်ရင်း </t>
  </si>
  <si>
    <t xml:space="preserve">အမှတ် (၂၀) ခြေမြန်တပ်ရင်း </t>
  </si>
  <si>
    <t xml:space="preserve">အမှတ် (၁၉) ခြေမြန်တပ်ရင်း </t>
  </si>
  <si>
    <t xml:space="preserve">အမှတ် (၁၀) ခြေမြန်တပ်ရင်း </t>
  </si>
  <si>
    <t xml:space="preserve">အမှတ် (၈) ခြေမြန်တပ်ရင်း </t>
  </si>
  <si>
    <t xml:space="preserve">အမှတ် (၇) ခြေမြန်တပ်ရင်း </t>
  </si>
  <si>
    <t xml:space="preserve">အမှတ် (၆) ခြေမြန်တပ်ရင်း </t>
  </si>
  <si>
    <t xml:space="preserve">အမှတ် (၅) ခြေမြန်တပ်ရင်း </t>
  </si>
  <si>
    <t xml:space="preserve">အမှတ် (၄) ခြေမြန်တပ်ရင်း </t>
  </si>
  <si>
    <t xml:space="preserve">အမှတ် (၉၂ ) ခြေလျင်တပ်ရင်း </t>
  </si>
  <si>
    <t xml:space="preserve">အမှတ် (၁၂၄) ခြေလျင်တပ်ရင်း </t>
  </si>
  <si>
    <t xml:space="preserve">အမှတ် (၂၆၄) ခြေလျင်တပ်ရင်း </t>
  </si>
  <si>
    <t xml:space="preserve">အမှတ် (၈၄) ခြေလျင်တပ်ရင်း </t>
  </si>
  <si>
    <t xml:space="preserve">အမှတ် (၈၀) ခြေလျင်တပ်ရင်း </t>
  </si>
  <si>
    <t xml:space="preserve">အမှတ် (၇၅) ခြေလျင်တပ်ရင်း </t>
  </si>
  <si>
    <t xml:space="preserve">အမှတ် (၇၃) ခြေလျင်တပ်ရင်း </t>
  </si>
  <si>
    <t xml:space="preserve">အမှတ် (၅၇) ခြေလျင်တပ်ရင်း </t>
  </si>
  <si>
    <t xml:space="preserve">အမှတ် (၆၀) ခြေလျင်တပ်ရင်း </t>
  </si>
  <si>
    <t xml:space="preserve">အမှတ် (၅၃) ခြေလျင်တပ်ရင်း </t>
  </si>
  <si>
    <t xml:space="preserve">အမှတ် (၄၈) ခြေလျင်တပ်ရင်း </t>
  </si>
  <si>
    <t xml:space="preserve">အမှတ် (၃၉) ခြေလျင်တပ်ရင်း </t>
  </si>
  <si>
    <t xml:space="preserve">အမှတ် (၃၅) ခြေလျင်တပ်ရင်း </t>
  </si>
  <si>
    <t xml:space="preserve">အမှတ် (၃၀) ခြေလျင်တပ်ရင်း </t>
  </si>
  <si>
    <t xml:space="preserve">အမှတ် (၂၆) ခြေလျင်တပ်ရင်း </t>
  </si>
  <si>
    <t xml:space="preserve">အမှတ် (၁၄) ခြေလျင်တပ်ရင်း </t>
  </si>
  <si>
    <t xml:space="preserve">အမှတ် (၅) ခြေလျင်တပ်ရင်း </t>
  </si>
  <si>
    <t xml:space="preserve">အမှတ် (၁) ခြေလျင်တပ်ရင်း </t>
  </si>
  <si>
    <t>အမှတ် (၁၉) ကာကွယ်ရေး ပစ္စည်းစက်ရုံ</t>
  </si>
  <si>
    <t>အမှတ် (၁၆) ကာကွယ်ရေး ပစ္စည်းစက်ရုံ</t>
  </si>
  <si>
    <t>အမှတ် (၉) ကာကွယ်ရေး ပစ္စည်းစက်ရုံ</t>
  </si>
  <si>
    <t>အမှတ် (၇) ကာကွယ်ရေး ပစ္စည်းစက်ရုံ</t>
  </si>
  <si>
    <t>အမှတ် (၆) ကာကွယ်ရေး ပစ္စည်းစက်ရုံ</t>
  </si>
  <si>
    <t>အမှတ် (၅) ကာကွယ်ရေး ပစ္စည်းစက်ရုံ</t>
  </si>
  <si>
    <t>အမှတ် (၃) ကာကွယ်ရေး ပစ္စည်းစက်ရုံ၊ သက်သာရန်ပုံငွေ</t>
  </si>
  <si>
    <t>အမှတ် (၃) ကာကွယ်ရေး ပစ္စည်းစက်ရုံ၊ တပ်ရန်ပုံငွေ</t>
  </si>
  <si>
    <t>အမှတ် (၁၀) ဆက်သွယ်ရေး အလုပ်ရုံ</t>
  </si>
  <si>
    <t>အမှတ် (၁၀) တိုက်ပွဲဝင်စည်းရုံးရေးသင်တန်းကျောင်း</t>
  </si>
  <si>
    <t>အမှတ် (၆) တပ်မတော် တန်းမြင့် လေ့ကျင့်ရေးကျောင်း</t>
  </si>
  <si>
    <t>အမှတ် (၃) အရာခံနှင့် အကြပ်ကြီးသင်ကျောင်း</t>
  </si>
  <si>
    <t>အမှတ် (၅) ပညာရေးကျောင်း</t>
  </si>
  <si>
    <t>အမှတ် (၁၃) အဆင့်မြင့်ဆက်သွယ်မှုတပ်ရင်း</t>
  </si>
  <si>
    <t>အမှတ် (၇၀၁၃) သံချပ်ကာတိုက်ခိုက်ရေးတပ်ရင်း</t>
  </si>
  <si>
    <t>အမှတ် (၇၀၁၂) သံချပ်ကာတိုက်ခိုက်ရေးတပ်ရင်း</t>
  </si>
  <si>
    <t>အမှတ် (၃၀၃၄) လေကြောင်းရန်ကာကွယ်ရေး တပ်ရင်း</t>
  </si>
  <si>
    <t>အမှတ် (၃၀၃၁) လေကြောင်းရန်ကာကွယ်ရေး တပ်ရင်း</t>
  </si>
  <si>
    <t>အမှတ် (၃၀၂၉) လေကြောင်းရန်ကာကွယ်ရေး တပ်ရင်း</t>
  </si>
  <si>
    <t>အမှတ် (၂၀၃၀) လေကြောင်းရန်ကာကွယ်ရေး တပ်ရင်း</t>
  </si>
  <si>
    <t>အမှတ် (၂၀၂၉) လေကြောင်းရန်ကာကွယ်ရေး တပ်ရင်း</t>
  </si>
  <si>
    <t>အမှတ် (၁၀၁၅) လေကြောင်းရန်ကာကွယ်ရေး တပ်ရင်း</t>
  </si>
  <si>
    <t>အမှတ် (၁၀၁၀) လေကြောင်းရန်ကာကွယ်ရေး တပ်ရင်း</t>
  </si>
  <si>
    <t>အမှတ် (၆၀၄) ဒုံးတပ်ရင်း</t>
  </si>
  <si>
    <t>အမှတ် (၆၀၁) အမြောက်တပ်ရင်း</t>
  </si>
  <si>
    <t>အမှတ် (၅၀၉) အမြောက်တပ်ရင်း</t>
  </si>
  <si>
    <t>အမှတ် (၄၀၅) အမြောက်တပ်ရင်း</t>
  </si>
  <si>
    <t>အမှတ် (၄၀၄) အမြောက်တပ်ရင်း</t>
  </si>
  <si>
    <t>အမှတ် (၃၄၀) အမြောက်တပ်ရင်း</t>
  </si>
  <si>
    <t>အမှတ် (၃၃၀) အမြောက်တပ်ရင်း</t>
  </si>
  <si>
    <t>အမှတ် (၂၀၅) အမြောက်တပ်ရင်း</t>
  </si>
  <si>
    <t>အမှတ် (၂၀၄) အမြောက်တပ်ရင်း</t>
  </si>
  <si>
    <t>အမှတ် (၉၀၁) အမြောက် စစ်ဆင်ရေးကွပ်ကဲမှုဌာနချုပ်</t>
  </si>
  <si>
    <t>အမှတ် (၈၀၈) အမြောက် စစ်ဆင်ရေးကွပ်ကဲမှုဌာနချုပ်</t>
  </si>
  <si>
    <t>အမှတ် (၆၀၁၇) တင့်ကားတပ်ရင်း</t>
  </si>
  <si>
    <t>အမှတ် (၇၅) သံချပ်ကာ စစ်ဆင်ရေးကွပ်ကဲမှုဌာနချုပ်</t>
  </si>
  <si>
    <t>အမှတ် (၉၅၉) အလုပ်ရုံတပ်ခွဲ (လျှပ် / စက်)</t>
  </si>
  <si>
    <t>အမှတ် (၉၃၀) ထောက်ပံ့ရေးနှင့် ပို့ဆောင်ရေးတပ်ရင်း</t>
  </si>
  <si>
    <t>အမှတ် (၉၅၃) ဆောက်လုပ်ရေး အင်ဂျင်နီယာတပ်ခွဲ</t>
  </si>
  <si>
    <t>အမှတ် (၉၁၁) စစ်မြေပြင် အင်ဂျင်နီယာတပ်ရင်း၊ တပ်ခွဲ (၂ )</t>
  </si>
  <si>
    <t>အမှတ် (၉၁၁) စစ်မြေပြင် အင်ဂျင်နီယာတပ်ရင်း</t>
  </si>
  <si>
    <t>အမှတ် (၈၄၈) စစ်လက်နက်ပစ္စည်းတပ်ခွဲ</t>
  </si>
  <si>
    <t>အမှတ် (၉) အလုပ်ရုံတပ်စု (လျှပ် / စက်)</t>
  </si>
  <si>
    <t>အမှတ် (၃) လျှပ်စစ်နှင့် စက်မှုအင်ဂျင်နီယာတပ်ရင်း</t>
  </si>
  <si>
    <t>အမှတ် (၂) ဆောက်လုပ်ရေးအင်ဂျင်နီယာတပ်</t>
  </si>
  <si>
    <t>အမှတ် (၂) ခဲယမ်းမီးကျောက်တပ်ရင်း</t>
  </si>
  <si>
    <t>အမှတ် (၁) အင်အားဖြည့်တင်းရေးနှင့် ပြန်လည်နေရာချထားရေးတပ်</t>
  </si>
  <si>
    <t>အမှတ် (၁) ထောက်ပံ့နှင့် ပို့ဆောင်ရေးကျောင်း</t>
  </si>
  <si>
    <t>အမှတ် (၃၆၃) တပ်ထိန်းတပ်ခွဲ</t>
  </si>
  <si>
    <t>အမှတ် (၆) တည်းခိုရေးစခန်း</t>
  </si>
  <si>
    <t>အမှတ် (၁၅) တပ်မတော်ဆေးရုံ (ခုတင်-၁၀၀)</t>
  </si>
  <si>
    <t>အမှတ် (၆) တပ်မတော်ဆေးရုံ (ခုတင်-၁၀၀)၊လူနာသက်သာ</t>
  </si>
  <si>
    <t>အမှတ် (၆) တပ်မတော်ဆေးရုံ (ခုတင်-၁၀၀)</t>
  </si>
  <si>
    <t>အမှတ် (၄) စစ်မြေပြင် ဆေးတပ်ရင်း၊ တပ်ခွဲ (၂ )</t>
  </si>
  <si>
    <t>အမှတ် (၃) စစ်မြေပြင် ဆေးတပ်ရင်း</t>
  </si>
  <si>
    <t>ဒေသကွပ်ကဲမှု စစ်ဌာနချုပ်(ပြည်)</t>
  </si>
  <si>
    <t>စစ်ဘက်ရေးရာလုံခြုံရေးတပ်ဖွဲ့ (တပခ)</t>
  </si>
  <si>
    <t xml:space="preserve">အမှတ် (၆၆) ခြေမြန်တပ်မဌာနချုပ် </t>
  </si>
  <si>
    <t>အမှတ် (၂) ဆက်သွယ်ရေး လုံခြုံမှုတပ်</t>
  </si>
  <si>
    <t>အမှတ် (၁၃) တပ်မတော် တန်းမြင့် လေ့ကျင့်ရေးကျောင်းl</t>
  </si>
  <si>
    <t>တပ်မတော်ချည်မျှင်နှင့် အထည်စက်ရုံ (မိတ္ထီလာ)</t>
  </si>
  <si>
    <t xml:space="preserve">အမှတ် (၇၃) အုပ်၊ တပ်မတော်လေ </t>
  </si>
  <si>
    <t>အမှတ် (၁၇) ရဟတ်ယာဉ်အုပ်</t>
  </si>
  <si>
    <t xml:space="preserve">အမှတ် (၄၂၀) ခြေမြန်တပ်ရင်း </t>
  </si>
  <si>
    <t xml:space="preserve">အမှတ် (၄၁၉) ခြေမြန်တပ်ရင်း </t>
  </si>
  <si>
    <t xml:space="preserve">အမှတ် (၄၁၈) ခြေမြန်တပ်ရင်း </t>
  </si>
  <si>
    <t xml:space="preserve">အမှတ် (၄၁၇) ခြေမြန်တပ်ရင်း </t>
  </si>
  <si>
    <t xml:space="preserve">အမှတ် (၄၁၆) ခြေမြန်တပ်ရင်း </t>
  </si>
  <si>
    <t xml:space="preserve">အမှတ် (၄၁၅) ခြေမြန်တပ်ရင်း </t>
  </si>
  <si>
    <t xml:space="preserve">အမှတ် (၃၁၇) ခြေမြန်တပ်ရင်း </t>
  </si>
  <si>
    <t xml:space="preserve">အမှတ် (၃၁၅) ခြေမြန်တပ်ရင်း </t>
  </si>
  <si>
    <t xml:space="preserve">အမှတ် (၃၀၁) ခြေမြန်တပ်ရင်း </t>
  </si>
  <si>
    <t xml:space="preserve">အမှတ် (၁၁၉) ခြေမြန်တပ်ရင်း </t>
  </si>
  <si>
    <t xml:space="preserve">အမှတ် (၁၁၆) ခြေမြန်တပ်ရင်း </t>
  </si>
  <si>
    <t xml:space="preserve">အမှတ် (၁၁၃) ခြေမြန်တပ်ရင်း </t>
  </si>
  <si>
    <t xml:space="preserve">အမှတ် (၁၀၃) ခြေမြန်တပ်ရင်း </t>
  </si>
  <si>
    <t xml:space="preserve">အမှတ် (၁၅) ခြေမြန်တပ်ရင်း </t>
  </si>
  <si>
    <t xml:space="preserve">အမှတ် (၁၄) ခြေမြန်တပ်ရင်း </t>
  </si>
  <si>
    <t xml:space="preserve">အမှတ် (၂၅၅) ခြေလျင်တပ်ရင်း </t>
  </si>
  <si>
    <t xml:space="preserve">အမှတ် (၂၅၄) ခြေလျင်တပ်ရင်း </t>
  </si>
  <si>
    <t xml:space="preserve">အမှတ် (၂၅၃) ခြေလျင်တပ်ရင်း </t>
  </si>
  <si>
    <t xml:space="preserve">အမှတ် (၁၄၈) ခြေလျင်တပ်ရင်း </t>
  </si>
  <si>
    <t xml:space="preserve">အမှတ် (၉၅) ခြေလျင်တပ်ရင်း </t>
  </si>
  <si>
    <t xml:space="preserve">အမှတ် (၈၈) ခြေလျင်တပ်ရင်း </t>
  </si>
  <si>
    <t xml:space="preserve">အမှတ် (၈၃) ခြေလျင်တပ်ရင်း </t>
  </si>
  <si>
    <t xml:space="preserve">အမှတ် (၇၉) ခြေလျင်တပ်ရင်း </t>
  </si>
  <si>
    <t xml:space="preserve">အမှတ် (၇၈) ခြေလျင်တပ်ရင်း </t>
  </si>
  <si>
    <t xml:space="preserve">အမှတ် (၇၇) ခြေလျင်တပ်ရင်း </t>
  </si>
  <si>
    <t xml:space="preserve">အမှတ် (၇၆) ခြေလျင်တပ်ရင်း </t>
  </si>
  <si>
    <t xml:space="preserve">အမှတ် (၇၁) ခြေလျင်တပ်ရင်း </t>
  </si>
  <si>
    <t xml:space="preserve">အမှတ် (၄၄) ခြေလျင်တပ်ရင်း </t>
  </si>
  <si>
    <t xml:space="preserve">အမှတ် (၁၃) ခြေလျင်တပ်ရင်း </t>
  </si>
  <si>
    <t xml:space="preserve">အမှတ် (၁၀) ခြေလျင်တပ်ရင်း </t>
  </si>
  <si>
    <t xml:space="preserve">အမှတ် (၄) ခြေလျင်တပ်ရင်း </t>
  </si>
  <si>
    <t>အမှတ် (၂၀၂၈) လေကြောင်းရန်ကာကွယ်ရေး တပ်ရင်း</t>
  </si>
  <si>
    <t>အမှတ် (၂၀၂၇) လေကြောင်းရန်ကာကွယ်ရေး တပ်ရင်း</t>
  </si>
  <si>
    <t>အမှတ် (၂၀၂၆) လေကြောင်းရန်ကာကွယ်ရေး တပ်ရင်း</t>
  </si>
  <si>
    <t>အမှတ် (၁၀၁၄) လေကြောင်းရန်ကာကွယ်ရေး တပ်ရင်း</t>
  </si>
  <si>
    <t>အမှတ် (၁၀၁၃) လေကြောင်းရန်ကာကွယ်ရေး တပ်ရင်း</t>
  </si>
  <si>
    <t>အမှတ် (၇) လေကြောင်းရန်ကာကွယ်ရေး ယန္တရားတပ်ရင်း</t>
  </si>
  <si>
    <t>အမှတ် (၇) လေကြောင်းရန်ကာကွယ်ရေး ဆက်သွယ်မှုတပ်ရင်း</t>
  </si>
  <si>
    <t>အမှတ် (၇) လေကြောင်းရန်ကာကွယ်ရေး အီလက်ထရောနစ်စစ်ဆင်ရေးတပ်ရင်း</t>
  </si>
  <si>
    <t>အမှတ် (၇) လေကြောင်းရန်ကာကွယ်ရေး အလုပ်ရုံတပ်ရင်း</t>
  </si>
  <si>
    <t>အမှတ် (၇) လေကြောင်းရန်ကာကွယ်ရေး စစ်ဆင်ရေးကွပ်ကဲမှုဌာနချုပ်</t>
  </si>
  <si>
    <t>အမှတ် (၂) လေကြောင်းရန်ကာကွယ်ရေး သတိပေးတပ်ရင်း</t>
  </si>
  <si>
    <t>အမှတ် (၂၂) ကာကွယ်ရေး ပစ္စည်းစက်ရုံ</t>
  </si>
  <si>
    <t>အမှတ် (၂၁) ကာကွယ်ရေး ပစ္စည်းစက်ရုံ</t>
  </si>
  <si>
    <t>အမှတ် (၂၀) ကာကွယ်ရေး ပစ္စည်းစက်ရုံ</t>
  </si>
  <si>
    <t>အမှတ် (၁၈) ကာကွယ်ရေး ပစ္စည်းစက်ရုံ</t>
  </si>
  <si>
    <t>အမှတ် (၁၇) ကာကွယ်ရေး ပစ္စည်းစက်ရုံ</t>
  </si>
  <si>
    <t>အမှတ် (၁၅) ကာကွယ်ရေး ပစ္စည်းစက်ရုံ</t>
  </si>
  <si>
    <t>အမှတ် (၁၄) ကာကွယ်ရေး ပစ္စည်းစက်ရုံ</t>
  </si>
  <si>
    <t>အမှတ် (၁၃) ကာကွယ်ရေး ပစ္စည်းစက်ရုံ</t>
  </si>
  <si>
    <t>အမှတ် (၁၂) ကာကွယ်ရေး ပစ္စည်းစက်ရုံ</t>
  </si>
  <si>
    <t>အမှတ် (၁၀) ကာကွယ်ရေး ပစ္စည်းစက်ရုံ</t>
  </si>
  <si>
    <t>အမှတ် (၈) ကာကွယ်ရေး ပစ္စည်းစက်ရုံ</t>
  </si>
  <si>
    <t>အမှတ် (၂) ကာကွယ်ရေး ပစ္စည်းစက်ရုံ</t>
  </si>
  <si>
    <t>အမှတ် (၁၀) တပ်မတော် အကြီးစားစက်ရုံ</t>
  </si>
  <si>
    <t>အမှတ် (၂) တပ်မတော် အကြီးစားစက်ရုံ</t>
  </si>
  <si>
    <t>အမှတ် (၁) တပ်မတော် အကြီးစားစက်ရုံ</t>
  </si>
  <si>
    <t>အမှတ် (၆၀၀၁) တင့်ကားတပ်ရင်း</t>
  </si>
  <si>
    <t>အမှတ် (၅၀၀၂) တင့်ကားတပ်ရင်း</t>
  </si>
  <si>
    <t>အမှတ် (၅၀၀၁) တင့်ကားတပ်ရင်း</t>
  </si>
  <si>
    <t>အမှတ် (၄၀၉) အမြောက်တပ်ရင်း</t>
  </si>
  <si>
    <t>အမှတ် (၆၀၉) ဒုံးတပ်ရင်း</t>
  </si>
  <si>
    <t>အမှတ် (၃၇၅) အမြောက်တပ်ရင်း</t>
  </si>
  <si>
    <t>အမှတ် (၃၂၁) အမြောက်တပ်ရင်း</t>
  </si>
  <si>
    <t>အမှတ် (၃၂၀) အမြောက်တပ်ရင်း</t>
  </si>
  <si>
    <t>အမှတ် (၃၁၉) အမြောက်တပ်ရင်း</t>
  </si>
  <si>
    <t>အမှတ် (၂၀၉) အမြောက်တပ်ရင်း</t>
  </si>
  <si>
    <t>အမှတ် (၆၀၈) ဒုံးတပ်ရင်း</t>
  </si>
  <si>
    <t>အမှတ် (၉၀၅) အမြောက် စစ်ဆင်ရေးကွပ်ကဲမှုဌာနချုပ်</t>
  </si>
  <si>
    <t>အမှတ် (၁) ဒုံးစစ်ဆင်ရေးကွပ်ကဲမှုဌာနချုပ်</t>
  </si>
  <si>
    <t>အမှတ် (၇၃) သံချပ်ကာ စစ်ဆင်ရေးကွပ်ကဲမှုဌာနချုပ်</t>
  </si>
  <si>
    <t>အမှတ် (၇၁) သံချပ်ကာ စစ်ဆင်ရေးကွပ်ကဲမှုဌာနချုပ်</t>
  </si>
  <si>
    <t>အမှတ် (၃) နယ်လှည့် ပြည်သူ့ဆက်ဆံရေးတပ်ခွဲ</t>
  </si>
  <si>
    <t>အမှတ် (၁) တပ်မတော် အသံလွှင့်တပ်</t>
  </si>
  <si>
    <t>အမှတ် (၂) တိုက်ပွဲဝင်စည်းရုံးရေးသင်တန်းကျောင်း</t>
  </si>
  <si>
    <t>အမှတ် (၂) တက္ကသိုလ် လေ့ကျင့်ရေးတပ်</t>
  </si>
  <si>
    <t>အမှတ် (၂) ပညာရေးကျောင်း</t>
  </si>
  <si>
    <t>စစ်တက္ကသိုလ် (မိခင်နှင့်ကလေး)</t>
  </si>
  <si>
    <t>အမှတ် (၂) ဆက်သွယ်ရေး ပစ္စည်းထိန်းတပ်ခွဲ</t>
  </si>
  <si>
    <t>အမှတ် (၁) ဆက်သွယ်ရေး အလုပ်ရုံ</t>
  </si>
  <si>
    <t>အမှတ် (၁၁၁) ဆက်သွယ်ရေး တပ်ရင်း</t>
  </si>
  <si>
    <t>အမှတ် (၃) အဆင့်မြင့်ဆက်သွယ်မှုတပ်ရင်း</t>
  </si>
  <si>
    <t>အမှတ် (၃) အလုပ်ရုံတပ်စု (လျှပ် / စက်)</t>
  </si>
  <si>
    <t>အမှတ် (၁) အလုပ်ရုံတပ်စု (လျှပ် / စက်)</t>
  </si>
  <si>
    <t>အမှတ် (၃) ပင်မအလုပ်ရုံ (လျှပ် / စက်)</t>
  </si>
  <si>
    <t>အမှတ် (၂ ) ပင်မအလုပ်ရုံ (လျှပ် / စက်)</t>
  </si>
  <si>
    <t>အမှတ် (၁) စက်သုံးဆီထိန်းသိမ်းရေးတပ်ခွဲ</t>
  </si>
  <si>
    <t>အမှတ် (၄၅၄) အလုပ်ရုံတပ်ခွဲ (လျှပ် / စက်)</t>
  </si>
  <si>
    <t>အမှတ် (၂) လျှပ်စစ် နှင့် စက်မှုအင်ဂျင်နီယာ ပစ္စည်းထိန်းတပ်ခွဲ</t>
  </si>
  <si>
    <t>အမှတ် (၅) လျှပ်စစ် နှင့် စက်မှုအင်ဂျင်နီယာတပ်ရင်း</t>
  </si>
  <si>
    <t>အမှတ် (၉၄၉) စစ်လက်နက်ပစ္စည်းတပ်ခွဲ</t>
  </si>
  <si>
    <t>အမှတ် (၁) ခဲယမ်းစစ်ဆေးရေးတပ်စု</t>
  </si>
  <si>
    <t>အမှတ် (၁၂၁) ထောက်ပံ့နှင့် ပို့ဆောင်ရေးတပ်ရင်း</t>
  </si>
  <si>
    <t>အမှတ် (၁) ရှေ့တန်းအခြေချထောက်ပံ့နှင့် ပို့ဆောင်ရေးတပ်</t>
  </si>
  <si>
    <t>အမှတ် (၂) ယန္တရားအင်ဂျင်နီယာ တပ်ရင်း</t>
  </si>
  <si>
    <t>အမှတ် (၁) သိပ္ပံနှင့်နည်းပညာဆိုင်ရာ ပစ္စည်းထုတ်လုပ်ရေးအလုပ်ရုံ</t>
  </si>
  <si>
    <t>အမှတ် (၁) သိပ္ပံနှင့်နည်းပညာတပ်</t>
  </si>
  <si>
    <t>အမှတ် (၉၆၇) ဆောက်လုပ်ရေး အင်ဂျင်နီယာတပ်ခွဲ</t>
  </si>
  <si>
    <t>အမှတ် (၉၅၈) ဆောက်လုပ်ရေး အင်ဂျင်နီယာတပ်ခွဲ</t>
  </si>
  <si>
    <t>အမှတ် (၉၅၁) ဆောက်လုပ်ရေး အင်ဂျင်နီယာတပ်ခွဲ</t>
  </si>
  <si>
    <t>အမှတ် (၉၁၀) စစ်မြေပြင် အင်ဂျင်နီယာတပ်ရင်း</t>
  </si>
  <si>
    <t>အမှတ် (၁) ရှေ့တန်း ပစ္စည်းထိန်းအင်ဂျင်နီယာတပ်</t>
  </si>
  <si>
    <t>အမှတ် (၂) စစ်ကြောရေးနှင့် တည်းခိုရေးစခန်း</t>
  </si>
  <si>
    <t>အမှတ် (၁) စစ်အကျဉ်းထောင်</t>
  </si>
  <si>
    <t>အမှတ် (၁၆၁) တပ်ထိန်းတပ်ခွဲ</t>
  </si>
  <si>
    <t>အမှတ် (၄) တပ်ထိန်းတပ်ခွဲ</t>
  </si>
  <si>
    <t>အမှတ် (၂၀) တပ်မတော်ဆေးရုံ (ခုတင်-၁၀၀)</t>
  </si>
  <si>
    <t>အမှတ် (၁၆) တပ်မတော်ဆေးရုံ (ခုတင်-၁၀၀)</t>
  </si>
  <si>
    <t>အမှတ် (၁) တပ်မတော်ဆေးရုံ (ခုတင်-၇၀၀)</t>
  </si>
  <si>
    <t>အမှတ် (၁) တပ်မတော်ဆေးရုံ (ခုတင်-၅၀၀) (ဆေးပဒေသာပင်)</t>
  </si>
  <si>
    <t>အမှတ် (၁) တပ်မတော်ဆေးရုံ (ခုတင်-၅၀၀)</t>
  </si>
  <si>
    <t>အမှတ် (၁) စစ်မြေပြင်ဆေးတပ်ရင်း (ဆေးပဒေသာပင်)</t>
  </si>
  <si>
    <t>အမှတ် (၁) စစ်မြေပြင်ဆေးတပ်ရင်း</t>
  </si>
  <si>
    <t>အမှတ် (၁) ရှေ့တန်းအခြေချ ဆေးသိုလှောင်ရေးတပ်</t>
  </si>
  <si>
    <t>အမှတ် (၉၉) ခြေမြန်တပ်မဌာနချုပ်</t>
  </si>
  <si>
    <t>အမှတ် (၈၈) ခြေမြန်တပ်မဌာနချုပ်</t>
  </si>
  <si>
    <t>စစ်ဘက်ရေးရာလုံခြုံရေးတပ်ဖွဲ့ (လပခ)</t>
  </si>
  <si>
    <t>အမှတ် (၄) တပ်မတော်ဆေးရုံ (ခုတင်-၃၀၀)</t>
  </si>
  <si>
    <t>အမှတ် (၃၀၃၆) လေကြောင်းရန်ကာကွယ်ရေး တပ်ရင်း</t>
  </si>
  <si>
    <t>အမှတ် (၉) လေကြောင်းရန်ကာကွယ်ရေး စစ်ဆင်ရေးကွပ်ကဲမှုဌာနချုပ်</t>
  </si>
  <si>
    <t xml:space="preserve">အမှတ် (၃၇၀) ခြေမြန်တပ်ရင်း </t>
  </si>
  <si>
    <t xml:space="preserve">အမှတ် (၃၆၉) ခြေမြန်တပ်ရင်း </t>
  </si>
  <si>
    <t xml:space="preserve">အမှတ် (၃၆၈) ခြေမြန်တပ်ရင်း </t>
  </si>
  <si>
    <t xml:space="preserve">အမှတ် (၃၆၇) ခြေမြန်တပ်ရင်း </t>
  </si>
  <si>
    <t xml:space="preserve">အမှတ် (၃၆၆) ခြေမြန်တပ်ရင်း </t>
  </si>
  <si>
    <t xml:space="preserve">အမှတ် (၃၆၅) ခြေမြန်တပ်ရင်း </t>
  </si>
  <si>
    <t xml:space="preserve">အမှတ် (၃၆၄) ခြေမြန်တပ်ရင်း </t>
  </si>
  <si>
    <t xml:space="preserve">အမှတ် (၃၆၃) ခြေမြန်တပ်ရင်း </t>
  </si>
  <si>
    <t xml:space="preserve">အမှတ် (၃၆၂) ခြေမြန်တပ်ရင်း </t>
  </si>
  <si>
    <t xml:space="preserve">အမှတ် (၃၆၁) ခြေမြန်တပ်ရင်း </t>
  </si>
  <si>
    <t xml:space="preserve">အမှတ် (၃၄၇) ခြေမြန်တပ်ရင်း </t>
  </si>
  <si>
    <t xml:space="preserve">အမှတ် (၃၀၉) ခြေမြန်တပ်ရင်း </t>
  </si>
  <si>
    <t xml:space="preserve">အမှတ် (၃၀၄) ခြေမြန်တပ်ရင်း </t>
  </si>
  <si>
    <t xml:space="preserve">အမှတ် (၁၂၀) ခြေမြန်တပ်ရင်း </t>
  </si>
  <si>
    <t xml:space="preserve">အမှတ် (၁၁၁) ခြေမြန်တပ်ရင်း </t>
  </si>
  <si>
    <t xml:space="preserve">အမှတ် (၁၆) ခြေမြန်တပ်ရင်း </t>
  </si>
  <si>
    <t xml:space="preserve">အမှတ် (၁၃) ခြေမြန်တပ်ရင်း </t>
  </si>
  <si>
    <t xml:space="preserve">အမှတ် (၁၂) ခြေမြန်တပ်ရင်း </t>
  </si>
  <si>
    <t xml:space="preserve">အမှတ် (၁၁) ခြေမြန်တပ်ရင်း </t>
  </si>
  <si>
    <t xml:space="preserve">အမှတ် (၂၆၆) ခြေလျင်တပ်ရင်း </t>
  </si>
  <si>
    <t xml:space="preserve">အမှတ် (၂၆၈) ခြေလျင်တပ်ရင်း </t>
  </si>
  <si>
    <t xml:space="preserve">အမှတ် (၂၆၉) ခြေလျင်တပ်ရင်း </t>
  </si>
  <si>
    <t xml:space="preserve">အမှတ် (၂၇၂) ခြေလျင်တပ်ရင်း </t>
  </si>
  <si>
    <t xml:space="preserve">အမှတ် (၂၇၄) ခြေလျင်တပ်ရင်း </t>
  </si>
  <si>
    <t xml:space="preserve">အမှတ် (၂၅၈) ခြေလျင်တပ်ရင်း </t>
  </si>
  <si>
    <t xml:space="preserve">အမှတ် (၂၅၉) ခြေလျင်တပ်ရင်း </t>
  </si>
  <si>
    <t xml:space="preserve">အမှတ် (၂၅၇) ခြေလျင်တပ်ရင်း </t>
  </si>
  <si>
    <t xml:space="preserve">အမှတ် (၂၅၆) ခြေလျင်တပ်ရင်း </t>
  </si>
  <si>
    <t xml:space="preserve">အမှတ် (၂၅၂) ခြေလျင်တပ်ရင်း </t>
  </si>
  <si>
    <t xml:space="preserve">အမှတ် (၂၅၁) ခြေလျင်တပ်ရင်း </t>
  </si>
  <si>
    <t xml:space="preserve">အမှတ် (၂၃၅) ခြေလျင်တပ်ရင်း </t>
  </si>
  <si>
    <t xml:space="preserve">အမှတ် (၂၂၉) ခြေလျင်တပ်ရင်း </t>
  </si>
  <si>
    <t xml:space="preserve">အမှတ် (၂၂၈) ခြေလျင်တပ်ရင်း </t>
  </si>
  <si>
    <t xml:space="preserve">အမှတ် (၂၂၂) ခြေလျင်တပ်ရင်း </t>
  </si>
  <si>
    <t xml:space="preserve">အမှတ် (၁၄၀) ခြေလျင်တပ်ရင်း </t>
  </si>
  <si>
    <t xml:space="preserve">အမှတ် (၈၉) ခြေလျင်တပ်ရင်း </t>
  </si>
  <si>
    <t xml:space="preserve">အမှတ် (၈၇) ခြေလျင်တပ်ရင်း </t>
  </si>
  <si>
    <t xml:space="preserve">အမှတ် (၅၂) ခြေလျင်တပ်ရင်း </t>
  </si>
  <si>
    <t xml:space="preserve">အမှတ် (၅၀) ခြေလျင်တပ်ရင်း </t>
  </si>
  <si>
    <t xml:space="preserve">အမှတ် (၄၂) ခြေလျင်တပ်ရင်း </t>
  </si>
  <si>
    <t>အမှတ် (၆၀၀၆) တင့်ကားတပ်ရင်း</t>
  </si>
  <si>
    <t>အမှတ် (၆၀၀၅) တင့်ကားတပ်ရင်း</t>
  </si>
  <si>
    <t>အမှတ် (၅၀၀၄) တင့်ကားတပ်ရင်း</t>
  </si>
  <si>
    <t>အမှတ် (၅၀၈) အမြောက်တပ်ရင်း</t>
  </si>
  <si>
    <t>အမှတ် (၃၇၁) အမြောက်တပ်ရင်း</t>
  </si>
  <si>
    <t>အမှတ် (၃၆၉) အမြောက်တပ်ရင်း</t>
  </si>
  <si>
    <t>အမှတ် (၃၆၈) အမြောက်တပ်ရင်း</t>
  </si>
  <si>
    <t>အမှတ် (၃၆၅) အမြောက်တပ်ရင်း</t>
  </si>
  <si>
    <t>အမှတ် (၇၂) သံချပ်ကာ စစ်ဆင်ရေးကွပ်ကဲမှုဌာနချုပ်</t>
  </si>
  <si>
    <t>အမှတ် (၉) တိုက်ပွဲဝင်စည်းရုံးရေးသင်တန်းကျောင်း</t>
  </si>
  <si>
    <t>အမှတ် (၁၁) ပညာရေးကျောင်း</t>
  </si>
  <si>
    <t>အမှတ် (၁၀) တပ်မတော် တန်းမြင့် လေ့ကျင့်ရေးကျောင်း</t>
  </si>
  <si>
    <t>အမှတ် (၁၂) အဆင့်မြင့်ဆက်သွယ်မှုတပ်ရင်း</t>
  </si>
  <si>
    <t>အမှတ် (၆) ဆက်သွယ်ရေး တပ်ရင်း</t>
  </si>
  <si>
    <t>အမှတ် (၈) ဆက်သွယ်ရေး အလုပ်ရုံ</t>
  </si>
  <si>
    <t>အမှတ် (၂) သိပ္ပံနှင့်နည်းပညာဆိုင်ရာ ပစ္စည်းထုတ်လုပ်ရေးအလုပ်ရုံ</t>
  </si>
  <si>
    <t>အမှတ် (၆) လျှပ်စစ် နှင့် စက်မှုအင်ဂျင်နီယာတပ်ရင်း</t>
  </si>
  <si>
    <t>အမှတ် (၄) အလုပ်ရုံတပ်စု (လျှပ် / စက်)</t>
  </si>
  <si>
    <t>အမှတ် (၇၄၇) စစ်လက်နက်ပစ္စည်းတပ်ခွဲ</t>
  </si>
  <si>
    <t>အမှတ် (၆၄၄) စစ်လက်နက်ပစ္စည်းတပ်စု</t>
  </si>
  <si>
    <t>အမှတ် (၉၃၄) ထောက်ပံ့ရေးနှင့် ပို့ဆောင်ရေးတပ်ရင်း</t>
  </si>
  <si>
    <t>အမှတ် (၉၂၉) ထောက်ပံ့ရေးနှင့် ပို့ဆောင်ရေးတပ်ရင်း (စခန်းရန်ပုံငွေ)</t>
  </si>
  <si>
    <t>အမှတ် (၉၂၉) ထောက်ပံ့ရေးနှင့် ပို့ဆောင်ရေးတပ်ရင်း</t>
  </si>
  <si>
    <t>အမှတ် (၂) ထောက်ပံ့နှင့် ပို့ဆောင်ရေးကျောင်း</t>
  </si>
  <si>
    <t>အမှတ် (၉၆၁) ဆောက်လုပ်ရေး အင်ဂျင်နီယာတပ်ဆွယ်</t>
  </si>
  <si>
    <t>အမှတ် (၉၆၁) ဆောက်လုပ်ရေး အင်ဂျင်နီယာတပ်ခွဲ</t>
  </si>
  <si>
    <t>အမှတ် (၉၄၁) ဆောက်လုပ်ရေး အင်ဂျင်နီယာတပ်ခွဲ</t>
  </si>
  <si>
    <t>အမှတ် (၉၁၆) စစ်မြေပြင် အင်ဂျင်နီယာတပ်ရင်း (ခွဲ– ၂)</t>
  </si>
  <si>
    <t>အမှတ် (၉၁၆) စစ်မြေပြင် အင်ဂျင်နီယာတပ်ရင်း</t>
  </si>
  <si>
    <t>အမှတ် (၉၀၉) စစ်မြေပြင် အင်ဂျင်နီယာတပ်ရင်း  (ခွဲ– ၃)</t>
  </si>
  <si>
    <t>အမှတ် (၉၀၉) စစ်မြေပြင် အင်ဂျင်နီယာတပ်ရင်း  (ခွဲ– ၂)</t>
  </si>
  <si>
    <t>အမှတ် (၉၀၉) စစ်မြေပြင် အင်ဂျင်နီယာတပ်ရင်း</t>
  </si>
  <si>
    <t>အမှတ် (၅) တည်းခိုရေးစခန်း</t>
  </si>
  <si>
    <t>အမှတ် (၇၆၇) တပ်ထိန်းတပ်ခွဲ</t>
  </si>
  <si>
    <t>အမှတ် (၇) တပ်ထိန်းတပ်ခွဲ</t>
  </si>
  <si>
    <t>အမှတ် (၁၉) တပ်မတော်ဆေးရုံ (ခုတင်-၁၀၀)</t>
  </si>
  <si>
    <t>အမှတ် (၁၀) တပ်မတော်ဆေးရုံ (ခုတင်-၁၀၀)</t>
  </si>
  <si>
    <t>အမှတ် (၇) စစ်မြေပြင် ဆေးတပ်ရင်း  (ခွဲ– ၃)</t>
  </si>
  <si>
    <t>အမှတ် (၇) စစ်မြေပြင် ဆေးတပ်ရင်း  (ခွဲ– ၂)</t>
  </si>
  <si>
    <t>အမှတ် (၇) စစ်မြေပြင် ဆေးတပ်ရင်း</t>
  </si>
  <si>
    <t>အမှတ် (၁၀) စစ်ဆင်ရေးကွပ်ကဲမှုဌာနချုပ်</t>
  </si>
  <si>
    <t>အမှတ် (၁၀၁) ခြေမြန်တပ်မဌာနချုပ်</t>
  </si>
  <si>
    <t>အမှတ် (၃၃) ခြေမြန်တပ်မဌာနချုပ်</t>
  </si>
  <si>
    <t>စစ်ဘက်ရေးရာလုံခြုံရေးတပ်ဖွဲ့ (နမခ)</t>
  </si>
  <si>
    <t>ဒေသကွပ်ကဲမှုစစ်ဌာနချုပ်(ကလေး)</t>
  </si>
  <si>
    <t>အမှတ် (၁၈) ရေတပ် ရှေ့တန်းစခန်း</t>
  </si>
  <si>
    <t>အမှတ် (၁၆) စစ်ရေယာဉ်စု၊ အကူရေယာဉ်အုပ်</t>
  </si>
  <si>
    <t>အမှတ် (၁၇) ရေတပ် အခြေစိုက်စခန်း</t>
  </si>
  <si>
    <t>အမှတ် (၁၆) စစ်ရေယာဉ်စု</t>
  </si>
  <si>
    <t>အမှတ် (၁၅) ရေတပ် စက်မှုလက်မှုတပ်</t>
  </si>
  <si>
    <t>အမှတ် (၁၄) ရေတပ် လက်နက်ခဲယမ်းမီးကျောက်တပ်</t>
  </si>
  <si>
    <t>အမှတ် (၁၃) ရေတပ် အုပ်ချုပ်ရေးတပ်</t>
  </si>
  <si>
    <t>အမှတ် (၁၂) ရေတပ် ပစ္စည်းထိန်းတပ်</t>
  </si>
  <si>
    <t xml:space="preserve">အမှတ် (၁၁) ရေတပ် ဆက်သွယ်ရေးတပ် </t>
  </si>
  <si>
    <t>အမှတ် (၃) ဗျူဟာစစ်ရေယာဉ်စု</t>
  </si>
  <si>
    <t xml:space="preserve">အမှတ် (၅၆၆) ခြေမြန်တပ်ရင်း </t>
  </si>
  <si>
    <t xml:space="preserve">အမှတ် (၅၆၅) ခြေမြန်တပ်ရင်း </t>
  </si>
  <si>
    <t xml:space="preserve">အမှတ် (၅၆၄) ခြေမြန်တပ်ရင်း </t>
  </si>
  <si>
    <t xml:space="preserve">အမှတ် (၅၆၃) ခြေမြန်တပ်ရင်း </t>
  </si>
  <si>
    <t xml:space="preserve">အမှတ် (၅၆၂) ခြေမြန်တပ်ရင်း </t>
  </si>
  <si>
    <t xml:space="preserve">အမှတ် (၅၅၂) ခြေမြန်တပ်ရင်း </t>
  </si>
  <si>
    <t xml:space="preserve">အမှတ် (၅၅၁) ခြေမြန်တပ်ရင်း </t>
  </si>
  <si>
    <t xml:space="preserve">အမှတ် (၅၅၀) ခြေမြန်တပ်ရင်း </t>
  </si>
  <si>
    <t xml:space="preserve">အမှတ် (၅၄၄) ခြေမြန်တပ်ရင်း </t>
  </si>
  <si>
    <t xml:space="preserve">အမှတ် (၅၄၃) ခြေမြန်တပ်ရင်း </t>
  </si>
  <si>
    <t xml:space="preserve">အမှတ် (၅၄၂) ခြေမြန်တပ်ရင်း </t>
  </si>
  <si>
    <t xml:space="preserve">အမှတ် (၅၄၁) ခြေမြန်တပ်ရင်း </t>
  </si>
  <si>
    <t xml:space="preserve">အမှတ် (၅၄၀) ခြေမြန်တပ်ရင်း </t>
  </si>
  <si>
    <t xml:space="preserve">အမှတ် (၅၃၉) ခြေမြန်တပ်ရင်း </t>
  </si>
  <si>
    <t xml:space="preserve">အမှတ် (၅၃၈) ခြေမြန်တပ်ရင်း </t>
  </si>
  <si>
    <t xml:space="preserve">အမှတ် (၅၃၇) ခြေမြန်တပ်ရင်း </t>
  </si>
  <si>
    <t xml:space="preserve">အမှတ် (၅၃၆) ခြေမြန်တပ်ရင်း </t>
  </si>
  <si>
    <t xml:space="preserve">အမှတ် (၅၃၅) ခြေမြန်တပ်ရင်း </t>
  </si>
  <si>
    <t xml:space="preserve">အမှတ် (၃၈၀) ခြေမြန်တပ်ရင်း </t>
  </si>
  <si>
    <t xml:space="preserve">အမှတ် (၃၇၉) ခြေမြန်တပ်ရင်း </t>
  </si>
  <si>
    <t xml:space="preserve">အမှတ် (၃၇၈) ခြေမြန်တပ်ရင်း </t>
  </si>
  <si>
    <t xml:space="preserve">အမှတ် (၃၇၇) ခြေမြန်တပ်ရင်း </t>
  </si>
  <si>
    <t xml:space="preserve">အမှတ် (၃၇၆) ခြေမြန်တပ်ရင်း </t>
  </si>
  <si>
    <t xml:space="preserve">အမှတ် (၃၇၅) ခြေမြန်တပ်ရင်း </t>
  </si>
  <si>
    <t xml:space="preserve">အမှတ် (၃၇၄) ခြေမြန်တပ်ရင်း </t>
  </si>
  <si>
    <t xml:space="preserve">အမှတ် (၃၇၃) ခြေမြန်တပ်ရင်း </t>
  </si>
  <si>
    <t xml:space="preserve">အမှတ် (၃၇၂) ခြေမြန်တပ်ရင်း </t>
  </si>
  <si>
    <t xml:space="preserve">အမှတ် (၃၇၁) ခြေမြန်တပ်ရင်း </t>
  </si>
  <si>
    <t xml:space="preserve">အမှတ် (၃၅၄) ခြေမြန်တပ်ရင်း </t>
  </si>
  <si>
    <t xml:space="preserve">အမှတ် (၃၅၃) ခြေမြန်တပ်ရင်း </t>
  </si>
  <si>
    <t xml:space="preserve">အမှတ် (၃၅၂) ခြေမြန်တပ်ရင်း </t>
  </si>
  <si>
    <t xml:space="preserve">အမှတ် (၃၄၆) ခြေမြန်တပ်ရင်း </t>
  </si>
  <si>
    <t xml:space="preserve">အမှတ် (၃၄၅) ခြေမြန်တပ်ရင်း </t>
  </si>
  <si>
    <t xml:space="preserve">အမှတ် (၃၄၄) ခြေမြန်တပ်ရင်း </t>
  </si>
  <si>
    <t xml:space="preserve">အမှတ် (၂၈၉) ခြေလျင်တပ်ရင်း </t>
  </si>
  <si>
    <t xml:space="preserve">အမှတ် (၂၇၀) ခြေလျင်တပ်ရင်း </t>
  </si>
  <si>
    <t xml:space="preserve">အမှတ် (၂၆၃) ခြေလျင်တပ်ရင်း </t>
  </si>
  <si>
    <t xml:space="preserve">အမှတ် (၂၃၄) ခြေလျင်တပ်ရင်း </t>
  </si>
  <si>
    <t xml:space="preserve">အမှတ် (၂၃၃) ခြေလျင်တပ်ရင်း </t>
  </si>
  <si>
    <t xml:space="preserve">အမှတ် (၂၃၂) ခြေလျင်တပ်ရင်း </t>
  </si>
  <si>
    <t xml:space="preserve">အမှတ် (၅၅) ခြေလျင်တပ်ရင်း </t>
  </si>
  <si>
    <t xml:space="preserve">အမှတ် (၃၄) ခြေလျင်တပ်ရင်း </t>
  </si>
  <si>
    <t xml:space="preserve">အမှတ် (၂၀) ခြေလျင်တပ်ရင်း </t>
  </si>
  <si>
    <t>အမှတ် (၃၇၈) အမြောက်တပ်ရင်း</t>
  </si>
  <si>
    <t>အမှတ် (၃၇၇) အမြောက်တပ်ရင်း</t>
  </si>
  <si>
    <t>အမှတ် (၃၇၄) အမြောက်တပ်ရင်း</t>
  </si>
  <si>
    <t>အမှတ် (၃၇၃) အမြောက်တပ်ရင်း</t>
  </si>
  <si>
    <t>အမှတ် (၁၀) ပညာရေးကျောင်း</t>
  </si>
  <si>
    <t>အမှတ် (၈) တိုက်ပွဲဝင်စည်းရုံးရေးသင်တန်းကျောင်း</t>
  </si>
  <si>
    <t>အမှတ် (၉) တပ်မတော် တန်းမြင့် လေ့ကျင့်ရေးကျောင်း</t>
  </si>
  <si>
    <t>အမှတ် (၈) အဆင့်မြင့်ဆက်သွယ်မှုတပ်ရင်း</t>
  </si>
  <si>
    <t>အမှတ် (၄) ဆက်သွယ်ရေး အလုပ်ရုံ</t>
  </si>
  <si>
    <t>အမှတ် (၈၁၈) ဆက်သွယ်ရေး တပ်ရင်း</t>
  </si>
  <si>
    <t>အမှတ် (၃၄၅) စစ်လက်နက်ပစ္စည်းတပ်ခွဲ</t>
  </si>
  <si>
    <t>အမှတ် (၃၄၃) စစ်လက်နက်ပစ္စည်းတပ်ခွဲ</t>
  </si>
  <si>
    <t>အမှတ် (၇၅၇) အလုပ်ရုံတပ်ခွဲ (လျှပ် / စက်)</t>
  </si>
  <si>
    <t>အမှတ် (၉) လျှပ်စစ် နှင့် စက်မှုအင်ဂျင်နီယာတပ်ရင်း</t>
  </si>
  <si>
    <t>အမှတ် (၉၂၆) ထောက်ပံ့ရေးနှင့် ပို့ဆောင်ရေးတပ်ခွဲ</t>
  </si>
  <si>
    <t>အမှတ် (၈၂၈) ထောက်ပံ့ရေးနှင့် ပို့ဆောင်ရေးတပ်ရင်း</t>
  </si>
  <si>
    <t>အမှတ် (၉၁၉) စစ်မြေပြင် အင်ဂျင်နီယာတပ်ရင်း</t>
  </si>
  <si>
    <t>အမှတ် (၉၀၈) စစ်မြေပြင် အင်ဂျင်နီယာတပ်ရင်း (ခွဲ– ၂)</t>
  </si>
  <si>
    <t>အမှတ် (၉၀၈) စစ်မြေပြင် အင်ဂျင်နီယာတပ်ရင်း</t>
  </si>
  <si>
    <t>အမှတ် (၁၅) စစ်ဆင်ရေးကွပ်ကဲမှုဌာနချုပ် (စစ်မြေပြင် အင်ဂျင်နီယာတပ်ခွဲ)</t>
  </si>
  <si>
    <t>အမှတ် (၉၆၂) ဆောက်လုပ်ရေး အင်ဂျင်နီယာတပ်ခွဲ</t>
  </si>
  <si>
    <t>အမှတ် (၉၄၆) ဆောက်လုပ်ရေး အင်ဂျင်နီယာတပ်ခွဲ</t>
  </si>
  <si>
    <t>အမှတ် (၈၆၈) တပ်ထိန်းတပ်ခွဲ</t>
  </si>
  <si>
    <t>အမှတ် (၁၀) တပ်ထိန်းတပ်ခွဲ</t>
  </si>
  <si>
    <t>အမှတ် (၈) စစ်မြေပြင် ဆေးတပ်ရင်း (ခွဲ– ၃)</t>
  </si>
  <si>
    <t>အမှတ် (၈) စစ်မြေပြင် ဆေးတပ်ရင်း</t>
  </si>
  <si>
    <t>အမှတ် (၁၇) တပ်မတော်ဆေးရုံ (ခုတင်-၁၀၀)</t>
  </si>
  <si>
    <t>အမှတ် (၂) တပ်မတော်ဆေးရုံ (ခုတင်-၃၀၀)</t>
  </si>
  <si>
    <t>ဒေသကွပ်ကဲမှုစစ်ဌာနချုပ်(စစ်တွေ)</t>
  </si>
  <si>
    <t>စစ်ဘက်ရေးရာလုံခြုံရေးတပ်ဖွဲ့ (နပခ)</t>
  </si>
  <si>
    <t>အမှတ် (၁၅) စစ်ဆင်ရေးကွပ်ကဲမှုဌာနချုပ်</t>
  </si>
  <si>
    <t>အမှတ် (၉) စစ်ဆင်ရေးကွပ်ကဲမှုဌာနချုပ်</t>
  </si>
  <si>
    <t>အမှတ် (၅) စစ်ဆင်ရေးကွပ်ကဲမှုဌာနချုပ်</t>
  </si>
  <si>
    <t>အမှတ် (၂၈) ရေတပ် ရှေ့တန်းစခန်း</t>
  </si>
  <si>
    <t>အမှတ် (၂၇) ရေတပ် အခြေစိုက်စခန်း</t>
  </si>
  <si>
    <t xml:space="preserve">အမှတ် (၂၇) ရေတပ် လေ့ကျင့်ရေးတပ် </t>
  </si>
  <si>
    <t>အမှတ် (၂၆) စစ်ရေယာဉ်စု၊ အကူရေယာဉ်အုပ်</t>
  </si>
  <si>
    <t>အမှတ် (၂၆) စစ်ရေယာဉ်စု</t>
  </si>
  <si>
    <t>အမှတ် (၂၅) ရေတပ် စက်မှုလက်မှုတပ်</t>
  </si>
  <si>
    <t>အမှတ် (၂၄) ရေတပ် လက်နက်ခဲယမ်းမီးကျောက်တပ်</t>
  </si>
  <si>
    <t>အမှတ် (၂၃) ရေတပ် အုပ်ချုပ်ရေးတပ်</t>
  </si>
  <si>
    <t>အမှတ် (၂၂) ရေတပ် ပစ္စည်းထိန်းတပ်</t>
  </si>
  <si>
    <t xml:space="preserve">အမှတ် (၂၁) ရေတပ် ဆက်သွယ်ရေးတပ် </t>
  </si>
  <si>
    <t xml:space="preserve">အမှတ် (၅၃၄) ခြေမြန်တပ်ရင်း </t>
  </si>
  <si>
    <t xml:space="preserve">အမှတ် (၃၀၈) ခြေမြန်တပ်ရင်း </t>
  </si>
  <si>
    <t xml:space="preserve">အမှတ် (၁၀၈) ခြေမြန်တပ်ရင်း </t>
  </si>
  <si>
    <t xml:space="preserve">အမှတ် (၂၇၁) ခြေလျင်တပ်ရင်း </t>
  </si>
  <si>
    <t xml:space="preserve">အမှတ် (၉၈) ခြေလျင်တပ်ရင်း </t>
  </si>
  <si>
    <t xml:space="preserve">အမှတ် (၉၃) ခြေလျင်တပ်ရင်း </t>
  </si>
  <si>
    <t xml:space="preserve">အမှတ် (၆၃) ခြေလျင်တပ်ရင်း </t>
  </si>
  <si>
    <t xml:space="preserve">အမှတ် (၅၁) ခြေလျင်တပ်ရင်း </t>
  </si>
  <si>
    <t xml:space="preserve">အမှတ် (၃၈) ခြေလျင်တပ်ရင်း </t>
  </si>
  <si>
    <t xml:space="preserve">အမှတ် (၃၆) ခြေလျင်တပ်ရင်း </t>
  </si>
  <si>
    <t xml:space="preserve">အမှတ် (၂၇) ခြေလျင်တပ်ရင်း </t>
  </si>
  <si>
    <t xml:space="preserve">အမှတ် (၁၈) ခြေလျင်တပ်ရင်း </t>
  </si>
  <si>
    <t xml:space="preserve">အမှတ် (၁၁) ခြေလျင်တပ်ရင်း </t>
  </si>
  <si>
    <t>အမှတ် (၅) တပ်မတော် တန်းမြင့် လေ့ကျင့်ရေးကျောင်း</t>
  </si>
  <si>
    <t>အမှတ် (၇) တိုက်ပွဲဝင်စည်းရုံးရေးသင်တန်းကျောင်း</t>
  </si>
  <si>
    <t>အမှတ် (၉) ပညာရေးကျောင်း</t>
  </si>
  <si>
    <t>အမှတ် (၅၀၅) အမြောက်တပ်ရင်း</t>
  </si>
  <si>
    <t>အမှတ် (၃၄၄) အမြောက်တပ်ရင်း</t>
  </si>
  <si>
    <t>အမှတ် (၁၁) အဆင့်မြင့်ဆက်သွယ်မှုတပ်ရင်း</t>
  </si>
  <si>
    <t>အမှတ် (၉) ဆက်သွယ်ရေး အလုပ်ရုံ</t>
  </si>
  <si>
    <t>အမှတ် (၁၀) လျှပ်စစ် နှင့် စက်မှုအင်ဂျင်နီယာတပ်ရင်း</t>
  </si>
  <si>
    <t>အမှတ် (၄၄၄) စစ်လက်နက်ပစ္စည်းတပ်ခွဲ</t>
  </si>
  <si>
    <t>အမှတ် (၄၂၄) ထောက်ပံ့ရေးနှင့် ပို့ဆောင်ရေးတပ်ရင်း</t>
  </si>
  <si>
    <t xml:space="preserve">အမှတ် (၉၀၇) စစ်မြေပြင် အင်ဂျင်နီယာတပ်ရင်း </t>
  </si>
  <si>
    <t>အမှတ် (၉၅၅) ဆောက်လုပ်ရေး အင်ဂျင်နီယာတပ်ခွဲ</t>
  </si>
  <si>
    <t>အမှတ် (၄၆၄) တပ်ထိန်းတပ်ခွဲ</t>
  </si>
  <si>
    <t>အမှတ် (၄) စစ်မြေပြင် ဆေးတပ်ရင်း</t>
  </si>
  <si>
    <t>စစ်ဘက်ရေးရာလုံခြုံရေးတပ်ဖွဲ့ (လေ)</t>
  </si>
  <si>
    <t xml:space="preserve">အမှတ် (၁) တပ်ထိန်းတပ် (လေ) </t>
  </si>
  <si>
    <t xml:space="preserve">အမှတ် (၇၂) အုပ်၊ တပ်မတော်လေ </t>
  </si>
  <si>
    <t xml:space="preserve">အမှတ် (၇၄) အုပ်၊ တပ်မတော်လေ </t>
  </si>
  <si>
    <t>စစ်ဘက်ရေးရာလုံခြုံရေးတပ်ဖွဲ့ (ရေ )</t>
  </si>
  <si>
    <t>အမှတ် (၅၅၉) စစ်ရေယာဉ်</t>
  </si>
  <si>
    <t>အမှတ် (၅၅၄) စစ်ရေယာဉ်</t>
  </si>
  <si>
    <t>အမှတ် (၅၅၃) စစ်ရေယာဉ်</t>
  </si>
  <si>
    <t>အမှတ် (၇၇၁) စစ်ရေယာဉ် (အနော်ရထာ)</t>
  </si>
  <si>
    <t>အမှတ် (၆၀၉) ထောက်ပံ့ရေးရေယာဉ်</t>
  </si>
  <si>
    <t>အမှတ် (၃၆) စစ်ရေယာဉ်၊ အကူရေယာဉ်အုပ်</t>
  </si>
  <si>
    <t>အမှတ် (၃၆) စစ်ရေယာဉ်</t>
  </si>
  <si>
    <t>အမှတ် (၃၅) ရေတပ် စက်မှုလက်မှုတပ်</t>
  </si>
  <si>
    <t>အမှတ် (၃၄) ရေတပ် လက်နက်ခဲယမ်းတပ်</t>
  </si>
  <si>
    <t>အမှတ် (၃၃) ရေတပ် အုပ်ချုပ်ရေးတပ်</t>
  </si>
  <si>
    <t>အမှတ် (၃၂) ရေတပ် ပစ္စည်းထိန်းတပ်</t>
  </si>
  <si>
    <t xml:space="preserve">အမှတ် (၃၁) ရေတပ် ဆက်သွယ်ရေးတပ် </t>
  </si>
  <si>
    <t>အမှတ် (၁) ရေတပ်လေ့ကျင့်ရေးကျောင်း၊ အုပ်ချုပ်ရေးတပ်</t>
  </si>
  <si>
    <t xml:space="preserve">အမှတ် (၂) တပ်ထိန်းတပ် (ရေ) </t>
  </si>
  <si>
    <t xml:space="preserve">အမှတ် (၁) တပ်ထိန်းတပ် (ရေ) </t>
  </si>
  <si>
    <t>အမှတ် (၁) ရေတပ်လေ့ကျင့်ရေးကျောင်း</t>
  </si>
  <si>
    <t>အမှတ် (၁) ဗျူဟာစစ်ရေယာဉ်</t>
  </si>
  <si>
    <t xml:space="preserve">အမှတ် (၇၁၀) ခြေမြန်တပ်ရင်း </t>
  </si>
  <si>
    <t xml:space="preserve">အမှတ် (၇၀၉) ခြေမြန်တပ်ရင်း </t>
  </si>
  <si>
    <t xml:space="preserve">အမှတ် (၇၀၈) ခြေမြန်တပ်ရင်း </t>
  </si>
  <si>
    <t xml:space="preserve">အမှတ် (၇၀၇) ခြေမြန်တပ်ရင်း </t>
  </si>
  <si>
    <t xml:space="preserve">အမှတ် (၇၀၆) ခြေမြန်တပ်ရင်း </t>
  </si>
  <si>
    <t xml:space="preserve">အမှတ် (၇၀၅) ခြေမြန်တပ်ရင်း </t>
  </si>
  <si>
    <t xml:space="preserve">အမှတ် (၇၀၄) ခြေမြန်တပ်ရင်း </t>
  </si>
  <si>
    <t xml:space="preserve">အမှတ် (၇၀၃) ခြေမြန်တပ်ရင်း </t>
  </si>
  <si>
    <t xml:space="preserve">အမှတ် (၇၀၂) ခြေမြန်တပ်ရင်း </t>
  </si>
  <si>
    <t xml:space="preserve">အမှတ် (၇၀၁) ခြေမြန်တပ်ရင်း </t>
  </si>
  <si>
    <t xml:space="preserve">အမှတ် (၅၃၃) ခြေမြန်တပ်ရင်း </t>
  </si>
  <si>
    <t xml:space="preserve">အမှတ် (၅၃၂) ခြေမြန်တပ်ရင်း </t>
  </si>
  <si>
    <t xml:space="preserve">အမှတ် (၄၃၆) ခြေမြန်တပ်ရင်း </t>
  </si>
  <si>
    <t xml:space="preserve">အမှတ် (၄၃၅) ခြေမြန်တပ်ရင်း </t>
  </si>
  <si>
    <t xml:space="preserve">အမှတ် (၃၉၁) ခြေမြန်တပ်ရင်း </t>
  </si>
  <si>
    <t xml:space="preserve">အမှတ် (၃၁၃) ခြေမြန်တပ်ရင်း </t>
  </si>
  <si>
    <t xml:space="preserve">အမှတ် (၂၂၀) ခြေမြန်တပ်ရင်း </t>
  </si>
  <si>
    <t xml:space="preserve">အမှတ် (၂၁၉) ခြေမြန်တပ်ရင်း </t>
  </si>
  <si>
    <t xml:space="preserve">အမှတ် (၂၁၈) ခြေမြန်တပ်ရင်း </t>
  </si>
  <si>
    <t xml:space="preserve">အမှတ် (၂၁၇) ခြေမြန်တပ်ရင်း </t>
  </si>
  <si>
    <t xml:space="preserve">အမှတ် (၂၁၆) ခြေမြန်တပ်ရင်း </t>
  </si>
  <si>
    <t xml:space="preserve">အမှတ် (၂၁၅) ခြေမြန်တပ်ရင်း </t>
  </si>
  <si>
    <t xml:space="preserve">အမှတ် (၂၁၄) ခြေမြန်တပ်ရင်း </t>
  </si>
  <si>
    <t xml:space="preserve">အမှတ် (၂၁၃) ခြေမြန်တပ်ရင်း </t>
  </si>
  <si>
    <t xml:space="preserve">အမှတ် (၂၁၂) ခြေမြန်တပ်ရင်း </t>
  </si>
  <si>
    <t xml:space="preserve">အမှတ် (၂၁၁) ခြေမြန်တပ်ရင်း </t>
  </si>
  <si>
    <t xml:space="preserve">အမှတ် (၁၀၇) ခြေမြန်တပ်ရင်း </t>
  </si>
  <si>
    <t xml:space="preserve">အမှတ် (၁၀၆) ခြေမြန်တပ်ရင်း </t>
  </si>
  <si>
    <t xml:space="preserve">အမှတ် (၁၀၅) ခြေမြန်တပ်ရင်း </t>
  </si>
  <si>
    <t xml:space="preserve">အမှတ် (၁၀၁) ခြေမြန်တပ်ရင်း </t>
  </si>
  <si>
    <t>အမှတ် (၂)တပ်မတော်စစ်ဘက်ရေးရာလုံခြုံရေး အကူတပ်</t>
  </si>
  <si>
    <t>အမှတ် (၁)တပ်မတော်စစ်ဘက်ရေးရာလုံခြုံရေး အကူတပ်</t>
  </si>
  <si>
    <t>အမှတ် (၆၀၅) ဒုံးတပ်ရင်း</t>
  </si>
  <si>
    <t>အမှတ် (၅၀၄) အမြောက်တပ်ရင်း</t>
  </si>
  <si>
    <t>အမှတ် (၅၀၃) အမြောက်တပ်ရင်း</t>
  </si>
  <si>
    <t>အမှတ် (၃၃၇) အမြောက်တပ်ရင်း</t>
  </si>
  <si>
    <t>အမှတ် (၅၀၁၀) တင့်ကားတပ်ရင်း</t>
  </si>
  <si>
    <t>အမှတ် (၇၀၁၀) သံချပ်ကာတိုက်ခိုက်ရေးတပ်ရင်း</t>
  </si>
  <si>
    <t>အမှတ် (၂) ဆက်သွယ်ရေး အလုပ်ရုံ</t>
  </si>
  <si>
    <t>အမှတ် (၅) လေကြောင်းရန်ကာကွယ်ရေး အီလက်ထရောနစ် စစ်ဆင်ရေးတပ်ရင်း</t>
  </si>
  <si>
    <t>အမှတ် (၅) လေကြောင်းရန်ကာကွယ်ရေး စစ်ဆင်ရေးကွပ်ကဲမှုဌာနချုပ်</t>
  </si>
  <si>
    <t>အမှတ် (၅) လေကြောင်းရန်ကာကွယ်ရေး ဆက်သွယ်မှုတပ်ရင်း</t>
  </si>
  <si>
    <t>အမှတ် (၅) လေကြောင်းရန်ကာကွယ်ရေး အလုပ်ရုံတပ်ရင်း</t>
  </si>
  <si>
    <t>အမှတ် (၅) လေကြောင်းရန်ကာကွယ်ရေး ယန္တရားတပ်ရင်း</t>
  </si>
  <si>
    <t>အမှတ် (၃၀၂၀) လေကြောင်းရန်ကာကွယ်ရေး တပ်ရင်း</t>
  </si>
  <si>
    <t>အမှတ် (၃၀၁၉) လေကြောင်းရန်ကာကွယ်ရေး တပ်ရင်း</t>
  </si>
  <si>
    <t>အမှတ် (၃၀၁၈) လေကြောင်းရန်ကာကွယ်ရေး တပ်ရင်း</t>
  </si>
  <si>
    <t>အမှတ် (၃၀၁၇) လေကြောင်းရန်ကာကွယ်ရေး တပ်ရင်း</t>
  </si>
  <si>
    <t>အမှတ် (၂၀၂၀) လေကြောင်းရန်ကာကွယ်ရေး တပ်ရင်း</t>
  </si>
  <si>
    <t>အမှတ် (၂၀၁၉) လေကြောင်းရန်ကာကွယ်ရေး တပ်ရင်း</t>
  </si>
  <si>
    <t>အမှတ် (၂၀၁၈) လေကြောင်းရန်ကာကွယ်ရေး တပ်ရင်း</t>
  </si>
  <si>
    <t>အမှတ် (၂၀၁၇) လေကြောင်းရန်ကာကွယ်ရေး တပ်ရင်း</t>
  </si>
  <si>
    <t>အမှတ် (၁၀၀၉) လေကြောင်းရန်ကာကွယ်ရေး တပ်ရင်း</t>
  </si>
  <si>
    <t>အမှတ် (၁) လေကြောင်းရန်ကာကွယ်ရေး သတိပေးတပ်ရင်း</t>
  </si>
  <si>
    <t>အမှတ် (၇၄) သံချပ်ကာစစ်ဆင်ရေးကွပ်ကဲမှုဌာနချုပ်</t>
  </si>
  <si>
    <t>အမှတ် (၂) နယ်လှည့် ပြည်သူ့ဆက်ဆံရေးတပ်ခွဲ</t>
  </si>
  <si>
    <t>အမှတ် (၁) နယ်လှည့် ပြည်သူ့ဆက်ဆံရေးတပ်ခွဲ</t>
  </si>
  <si>
    <t>အမှတ် (၄) ပညာရေးကျောင်း</t>
  </si>
  <si>
    <t>အမှတ် (၂) အရာခံနှင့် အကြပ်ကြီးသင်ကျောင်း</t>
  </si>
  <si>
    <t>အမှတ် (၁) တိုက်ပွဲဝင်စည်းရုံးရေးသင်တန်းကျောင်း</t>
  </si>
  <si>
    <t>အမှတ် (၁) တက္ကသိုလ်လေ့ကျင့်ရေးတပ်</t>
  </si>
  <si>
    <t>အမှတ် (၁) စစ်အ​ခြေခံလေ့ကျင့်ရေးတပ်</t>
  </si>
  <si>
    <t>အမှတ် (၁) တပ်မတော် တန်းမြင့် လေ့ကျင့်ရေးကျောင်း</t>
  </si>
  <si>
    <t>အမှတ် (၁၁) ကာကွယ်ရေးပစ္စည်းစက်ရုံ</t>
  </si>
  <si>
    <t>အမှတ် (၄) ကာကွယ်ရေးပစ္စည်းစက်ရုံ</t>
  </si>
  <si>
    <t>အမှတ် (၂) ဆက်သွယ်ရေး တပ်ရင်း</t>
  </si>
  <si>
    <t>အမှတ် (၁) ဆက်သွယ်ရေး လုံခြုံမှုတပ်</t>
  </si>
  <si>
    <t>အမှတ် (၁) ဆက်သွယ်ရေး ပစ္စည်းထိန်းတပ်ခွဲ</t>
  </si>
  <si>
    <t>အမှတ် (၂) ဆက်သွယ်ရေး တပ်ရင်း၊ ​ခြေလျင်ဆက်သွယ်ရေးသင်တန်း</t>
  </si>
  <si>
    <t>အမှတ် (၁) ခဲယမ်းမီးကျောက်တပ်ရင်း</t>
  </si>
  <si>
    <t>အမှတ် (၁) ယာဉ်သိုလှောင်ရေးတပ်ရင်း</t>
  </si>
  <si>
    <t>အမှတ် (၆၅၆) အလုပ်ရုံတပ်ခွဲ (လျှပ် / စက်)</t>
  </si>
  <si>
    <t>အမှတ် (၁) လျှပ်စစ် နှင့် စက်မှုအင်ဂျင်နီယာပစ္စည်းထိန်းတပ်ခွဲ</t>
  </si>
  <si>
    <t>အမှတ် (၄) လျှပ်စစ် နှင့် စက်မှုအင်ဂျင်နီယာတပ်ရင်း</t>
  </si>
  <si>
    <t>အမှတ် (၁) အလုပ်ရုံ (လျှပ် / စက်)</t>
  </si>
  <si>
    <t>အမှတ် (၁) စစ်လက်နက်ပစ္စည်းဝေဟင်ထောက်ပံ့ရေးတပ်စု</t>
  </si>
  <si>
    <t>အမှတ် (၂ ) ခဲယမ်းစစ်ဆေးရေးတပ်စု</t>
  </si>
  <si>
    <t>အမှတ် (၁) စစ်လက်နက်ပစ္စည်းတပ်ရင်း</t>
  </si>
  <si>
    <t>အမှတ် (၁) တိရိစ္ဆာန်ဆေးကုနှင့် ပစ္စည်းထိန်းတပ်ခွဲ</t>
  </si>
  <si>
    <t>အမှတ် (၃၂၃) ထောက်ပံ့ရေးနှင့် ပို့ဆောင်ရေးတပ်ရင်း</t>
  </si>
  <si>
    <t>အမှတ် (၉၈၁) ပစ္စည်းထိန်းအင်ဂျင်နီယာတပ်</t>
  </si>
  <si>
    <t>အမှတ် (၉၇၂) ဆောက်လုပ်ရေး တပ်စု (အင်ဂျင်နီယာ)</t>
  </si>
  <si>
    <t>အမှတ် (၉၆၃) ဆောက်လုပ်ရေး အင်ဂျင်နီယာတပ်ခွဲ</t>
  </si>
  <si>
    <t>အမှတ် (၉၆၈) ဆောက်လုပ်ရေး အင်ဂျင်နီယာတပ်ခွဲ</t>
  </si>
  <si>
    <t>အမှတ် (၉၆၀) ဆောက်လုပ်ရေး အင်ဂျင်နီယာတပ်ခွဲ</t>
  </si>
  <si>
    <t>အမှတ် (၉၅၄) ဆောက်လုပ်ရေး အင်ဂျင်နီယာတပ်ခွဲ</t>
  </si>
  <si>
    <t>အမှတ် (၉၀၆) စစ်မြေပြင် အင်ဂျင်နီယာတပ်ရင်း၊ တပ်ခွဲ (၂)</t>
  </si>
  <si>
    <t>အမှတ် (၉၀၆) စစ်မြေပြင် အင်ဂျင်နီယာတပ်ရင်း</t>
  </si>
  <si>
    <t>အမှတ် (၉၀၅) စစ်မြေပြင် အင်ဂျင်နီယာတပ်ရင်း</t>
  </si>
  <si>
    <t>အမှတ် (၄) ဆောက်လုပ်ရေး အင်ဂျင်နီယာတပ်</t>
  </si>
  <si>
    <t>အမှတ် (၃) ဆောက်လုပ်ရေး အင်ဂျင်နီယာတပ်</t>
  </si>
  <si>
    <t>အမှတ် (၁) ဆောက်လုပ်ရေး အင်ဂျင်နီယာတပ်</t>
  </si>
  <si>
    <t>အမှတ် (၁) ယန္တရားအင်ဂျင်နီယာ တပ်ရင်း</t>
  </si>
  <si>
    <t>အမှတ် (၁) တပ်မတော်အသက်မွေးမှု အတတ်ပညာသင်စခန်း</t>
  </si>
  <si>
    <t>အမှတ် (၁) တပ်မတော်စစ်သားစုဆောင်းရေးတပ်</t>
  </si>
  <si>
    <t>အမှတ် (၂) စစ်အကျဉ်းထောင်</t>
  </si>
  <si>
    <t>အမှတ် (၃) တပ်ထိန်းတပ်ခွဲ</t>
  </si>
  <si>
    <t>အမှတ် (၂) တပ်ထိန်းတပ်ခွဲ</t>
  </si>
  <si>
    <t>အမှတ် (၁) တပ်ထိန်းတပ်ခွဲ</t>
  </si>
  <si>
    <t>အမှတ် (၁) စစ်ကြောရေးနှင့် တည်းခိုရေးစခန်း</t>
  </si>
  <si>
    <t>အမှတ် (၁၄) စစ်မြေပြင် ဆေးတပ်ရင်း</t>
  </si>
  <si>
    <t>အမှတ် (၂) တပ်မတော်ဆေးရုံ (ခုတင်-၅၀၀)</t>
  </si>
  <si>
    <t>အမှတ် (၆) စစ်မြေပြင် ဆေးတပ်ရင်း၊  တပ်ခွဲ (၃)</t>
  </si>
  <si>
    <t>အမှတ် (၆) စစ်မြေပြင် ဆေးတပ်ရင်း၊  တပ်ခွဲ (၂)</t>
  </si>
  <si>
    <t>အမှတ် (၆) စစ်မြေပြင် ဆေးတပ်ရင်း</t>
  </si>
  <si>
    <t>အမှတ် (၁) တပ်မတော်ဆေးရုံ (ခုတင်-၁၀၀၀) (ဆေးပဒေသာပင်)</t>
  </si>
  <si>
    <t>အမှတ် (၁) တပ်မတော်ဆေးရုံ (ခုတင်-၁၀၀၀)</t>
  </si>
  <si>
    <t xml:space="preserve">အမှတ် (၇၇) ခြေမြန်တပ်မဌာနချုပ် </t>
  </si>
  <si>
    <t xml:space="preserve">အမှတ် (၁၁) ခြေမြန်တပ်မဌာနချုပ် </t>
  </si>
  <si>
    <t>အမှတ် (၄) စစ်ဆင်ရေးကွပ်ကဲမှုဌာနချုပ်၊ ရန်ပုံငွေ (၃)</t>
  </si>
  <si>
    <t>အမှတ် (၄) စစ်ဆင်ရေးကွပ်ကဲမှုဌာနချုပ်၊ ရန်ပုံငွေ (၂)</t>
  </si>
  <si>
    <t>အမှတ် (၄) စစ်ဆင်ရေးကွပ်ကဲမှုဌာနချုပ်၊ ရန်ပုံငွေ (၁)</t>
  </si>
  <si>
    <t xml:space="preserve">အမှတ် (၃) စစ်ဗျူဟာအဖွဲ့ </t>
  </si>
  <si>
    <t>ရန်ကုန်တိုင်းစစ်ဌာနချုပ် (ဘဏ္ဍာရေးကြီးကြပ်မှု ကော်မတီ)</t>
  </si>
  <si>
    <t>အမှတ် (၄၂ ) စစ်ရေယာဉ် (ရန်ကြီးအောင်)</t>
  </si>
  <si>
    <t>အမှတ် (၅၆) စစ်ရေယာဉ်စု</t>
  </si>
  <si>
    <t>အမှတ် (၄၆) စစ်ရေယာဉ်စု</t>
  </si>
  <si>
    <t>အမှတ် (၄၃) ရေတပ်အုပ်ချုပ်မှုတပ်</t>
  </si>
  <si>
    <t>အမှတ် (၄၈) ရေတပ်ရှေ့တန်းစခန်း</t>
  </si>
  <si>
    <t xml:space="preserve">အမှတ် (၅၉၇) ခြေမြန်တပ်ရင်း </t>
  </si>
  <si>
    <t xml:space="preserve">အမှတ် (၅၉၆) ခြေမြန်တပ်ရင်း </t>
  </si>
  <si>
    <t xml:space="preserve">အမှတ် (၅၉၅) ခြေမြန်တပ်ရင်း </t>
  </si>
  <si>
    <t xml:space="preserve">အမှတ် (၅၉၄) ခြေမြန်တပ်ရင်း </t>
  </si>
  <si>
    <t xml:space="preserve">အမှတ် (၅၉၃) ခြေမြန်တပ်ရင်း </t>
  </si>
  <si>
    <t xml:space="preserve">အမှတ် (၅၉၂) ခြေမြန်တပ်ရင်း </t>
  </si>
  <si>
    <t xml:space="preserve">အမှတ် (၅၈၅) ခြေမြန်တပ်ရင်း </t>
  </si>
  <si>
    <t xml:space="preserve">အမှတ် (၅၈၄) ခြေမြန်တပ်ရင်း </t>
  </si>
  <si>
    <t xml:space="preserve">အမှတ် (၅၈၂) ခြေမြန်တပ်ရင်း </t>
  </si>
  <si>
    <t xml:space="preserve">အမှတ် (၅၈၁) ခြေမြန်တပ်ရင်း </t>
  </si>
  <si>
    <t xml:space="preserve">အမှတ် (၅၆၁) ခြေမြန်တပ်ရင်း </t>
  </si>
  <si>
    <t xml:space="preserve">အမှတ် (၅၆၀) ခြေမြန်တပ်ရင်း </t>
  </si>
  <si>
    <t xml:space="preserve">အမှတ် (၅၅၉) ခြေမြန်တပ်ရင်း </t>
  </si>
  <si>
    <t xml:space="preserve">အမှတ် (၅၅၈) ခြေမြန်တပ်ရင်း </t>
  </si>
  <si>
    <t xml:space="preserve">အမှတ် (၅၅၇) ခြေမြန်တပ်ရင်း </t>
  </si>
  <si>
    <t xml:space="preserve">အမှတ် (၅၅၆) ခြေမြန်တပ်ရင်း </t>
  </si>
  <si>
    <t xml:space="preserve">အမှတ် (၅၅၅) ခြေမြန်တပ်ရင်း </t>
  </si>
  <si>
    <t xml:space="preserve">အမှတ် (၄၃၃) ခြေမြန်တပ်ရင်း </t>
  </si>
  <si>
    <t xml:space="preserve">အမှတ် (၄၃၂) ခြေမြန်တပ်ရင်း </t>
  </si>
  <si>
    <t xml:space="preserve">အမှတ် (၄၃၁) ခြေမြန်တပ်ရင်း </t>
  </si>
  <si>
    <t xml:space="preserve">အမှတ် (၄၁၀) ခြေမြန်တပ်ရင်း </t>
  </si>
  <si>
    <t xml:space="preserve">အမှတ် (၄၀၉) ခြေမြန်တပ်ရင်း </t>
  </si>
  <si>
    <t xml:space="preserve">အမှတ် (၄၀၈) ခြေမြန်တပ်ရင်း </t>
  </si>
  <si>
    <t xml:space="preserve">အမှတ် (၄၀၇) ခြေမြန်တပ်ရင်း </t>
  </si>
  <si>
    <t xml:space="preserve">အမှတ် (၄၀၆) ခြေမြန်တပ်ရင်း </t>
  </si>
  <si>
    <t xml:space="preserve">အမှတ် (၄၀၅) ခြေမြန်တပ်ရင်း </t>
  </si>
  <si>
    <t xml:space="preserve">အမှတ် (၄၀၄) ခြေမြန်တပ်ရင်း </t>
  </si>
  <si>
    <t xml:space="preserve">အမှတ် (၄၀၃) ခြေမြန်တပ်ရင်း </t>
  </si>
  <si>
    <t xml:space="preserve">အမှတ် (၄၀၂) ခြေမြန်တပ်ရင်း </t>
  </si>
  <si>
    <t xml:space="preserve">အမှတ် (၄၀၁) ခြေမြန်တပ်ရင်း </t>
  </si>
  <si>
    <t xml:space="preserve">အမှတ် (၃၅၈) ခြေမြန်တပ်ရင်း </t>
  </si>
  <si>
    <t xml:space="preserve">အမှတ် (၃၄၂) ခြေမြန်တပ်ရင်း </t>
  </si>
  <si>
    <t xml:space="preserve">အမှတ် (၂၈၈) ခြေလျင်တပ်ရင်း </t>
  </si>
  <si>
    <t xml:space="preserve">အမှတ် (၂၈၅) ခြေလျင်တပ်ရင်း </t>
  </si>
  <si>
    <t xml:space="preserve">အမှတ် (၂၈၂) ခြေလျင်တပ်ရင်း </t>
  </si>
  <si>
    <t xml:space="preserve">အမှတ် (၂၇၃) ခြေလျင်တပ်ရင်း </t>
  </si>
  <si>
    <t xml:space="preserve">အမှတ် (၂၆၇) ခြေလျင်တပ်ရင်း </t>
  </si>
  <si>
    <t xml:space="preserve">အမှတ် (၂၆၅) ခြေလျင်တပ်ရင်း </t>
  </si>
  <si>
    <t xml:space="preserve">အမှတ် (၂၆၂) ခြေလျင်တပ်ရင်း </t>
  </si>
  <si>
    <t xml:space="preserve">အမှတ် (၂၂၄) ခြေလျင်တပ်ရင်း </t>
  </si>
  <si>
    <t xml:space="preserve">အမှတ် (၂၅) ခြေလျင်တပ်ရင်း </t>
  </si>
  <si>
    <t xml:space="preserve">အမှတ် (၁၇) ခြေလျင်တပ်ရင်း </t>
  </si>
  <si>
    <t>အမှတ် (၁) ပညာရေးကျောင်း</t>
  </si>
  <si>
    <t>အမှတ် (၁၂) ဆက်သွယ်ရေး အလုပ်ရုံ</t>
  </si>
  <si>
    <t>အမှတ် (၁၂) တပ်မတော် တန်းမြင့် လေ့ကျင့်ရေးကျောင်း</t>
  </si>
  <si>
    <t>အမှတ် (၁၂) တိုက်ပွဲဝင်စည်းရုံးရေးသင်တန်းကျောင်း</t>
  </si>
  <si>
    <t>အမှတ် (၈) ဆက်သွယ်ရေး တပ်ရင်း</t>
  </si>
  <si>
    <t>အမှတ် (၉) အဆင့်မြင့်ဆက်သွယ်မှုတပ်ရင်း</t>
  </si>
  <si>
    <t>အမှတ် (၂၀၁၄) လေကြောင်းရန်ကာကွယ်ရေး တပ်ရင်း</t>
  </si>
  <si>
    <t>အမှတ် (၅၀၅) အမြောက် စစ်ဆင်ရေးကွပ်ကဲမှုဌာနချုပ်</t>
  </si>
  <si>
    <t>အမှတ် (၁၂) အလုပ်ရုံတပ်စု (လျှပ် / စက်)</t>
  </si>
  <si>
    <t>အမှတ် (၇) အလုပ်ရုံတပ်စု (လျှပ် / စက်)</t>
  </si>
  <si>
    <t>အမှတ် (၁၂) လျှပ်စစ် နှင့် စက်မှုအင်ဂျင်နီယာတပ်ရင်း</t>
  </si>
  <si>
    <t>အမှတ် (၆၄၅) စစ်လက်နက်ပစ္စည်းတပ်စု</t>
  </si>
  <si>
    <t>အမှတ် (၃၄၂) စစ်လက်နက်ပစ္စည်းတပ်ခွဲ</t>
  </si>
  <si>
    <t>အမှတ် (၉၃၇) ထောက်ပံ့ရေးနှင့် ပို့ဆောင်ရေးတပ်ရင်း</t>
  </si>
  <si>
    <t>အမှတ် ( ၉၂၄) ထောက်ပံ့ရေးနှင့် ပို့ဆောင်ရေးတပ်ခွဲ</t>
  </si>
  <si>
    <t>အမှတ် (၉၆၅ ) ဆောက်လုပ်ရေး အင်ဂျင်နီယာတပ်ခွဲ</t>
  </si>
  <si>
    <t>အမှတ် (၉၄၅) ဆောက်လုပ်ရေး အင်ဂျင်နီယာတပ်ခွဲ</t>
  </si>
  <si>
    <t>အမှတ် (၉၁၈) စစ်မြေပြင် အင်ဂျင်နီယာတပ်ရင်း</t>
  </si>
  <si>
    <t>အမှတ် (၉) တပ်ထိန်းတပ်ခွဲ</t>
  </si>
  <si>
    <t>အမှတ် (၆) တပ်ထိန်းတပ်ခွဲ</t>
  </si>
  <si>
    <t>အမှတ် (၁၃) စစ်မြေပြင် ဆေးတပ်ရင်း</t>
  </si>
  <si>
    <t>အမှတ် (၁၈) တပ်မတော်ဆေးရုံ (ခုတင်-၁၀၀)</t>
  </si>
  <si>
    <t>အမှတ် (၁၃) တပ်မတော်ဆေးရုံ (ခုတင်-၁၀၀)</t>
  </si>
  <si>
    <t>အမှတ် (၁၂) တပ်မတော်ဆေးရုံ (ခုတင်-၁၀၀)</t>
  </si>
  <si>
    <t>အမှတ် (၅) တပ်မတော်ဆေးရုံ (ခုတင်-၁၀၀)</t>
  </si>
  <si>
    <t>အမှတ် (၂၀) စစ်ဆင်ရေးကွပ်ကဲမှုဌာနချုပ်</t>
  </si>
  <si>
    <t>အမှတ် (၁၃) စစ်ဆင်ရေးကွပ်ကဲမှုဌာနချုပ်</t>
  </si>
  <si>
    <t>အမှတ် (၈) စစ်ဆင်ရေးကွပ်ကဲမှုဌာနချုပ်</t>
  </si>
  <si>
    <t>အမှတ် (၅) တပ်မတော်ဆေးရုံ (ခုတင်-၅၀၀)</t>
  </si>
  <si>
    <t>အမှတ် (၃၀၁၄) လေကြောင်းရန်ကာကွယ်ရေး တပ်ရင်း</t>
  </si>
  <si>
    <t xml:space="preserve">အမှတ် (၅၉၁) ခြေမြန်တပ်ရင်း </t>
  </si>
  <si>
    <t xml:space="preserve">အမှတ် (၅၈၈) ခြေမြန်တပ်ရင်း </t>
  </si>
  <si>
    <t xml:space="preserve">အမှတ် (၅၈၇) ခြေမြန်တပ်ရင်း </t>
  </si>
  <si>
    <t xml:space="preserve">အမှတ် (၅၈၆) ခြေမြန်တပ်ရင်း </t>
  </si>
  <si>
    <t xml:space="preserve">အမှတ် (၅၈၃) ခြေမြန်တပ်ရင်း </t>
  </si>
  <si>
    <t xml:space="preserve">အမှတ် (၅၄၉) ခြေမြန်တပ်ရင်း </t>
  </si>
  <si>
    <t xml:space="preserve">အမှတ် (၅၄၈) ခြေမြန်တပ်ရင်း </t>
  </si>
  <si>
    <t xml:space="preserve">အမှတ် (၅၄၇) ခြေမြန်တပ်ရင်း </t>
  </si>
  <si>
    <t xml:space="preserve">အမှတ် (၅၄၆) ခြေမြန်တပ်ရင်း </t>
  </si>
  <si>
    <t xml:space="preserve">အမှတ် (၅၄၅) ခြေမြန်တပ်ရင်း </t>
  </si>
  <si>
    <t xml:space="preserve">အမှတ် (၄၃၄) ခြေမြန်တပ်ရင်း </t>
  </si>
  <si>
    <t xml:space="preserve">အမှတ် (၃၅၇) ခြေမြန်တပ်ရင်း </t>
  </si>
  <si>
    <t xml:space="preserve">အမှတ် (၃၅၆) ခြေမြန်တပ်ရင်း </t>
  </si>
  <si>
    <t xml:space="preserve">အမှတ် (၃၅၅) ခြေမြန်တပ်ရင်း </t>
  </si>
  <si>
    <t xml:space="preserve">အမှတ် (၃၄၃) ခြေမြန်တပ်ရင်း </t>
  </si>
  <si>
    <t xml:space="preserve">အမှတ် (၃၄၁) ခြေမြန်တပ်ရင်း </t>
  </si>
  <si>
    <t xml:space="preserve">အမှတ် (၃၄၀) ခြေမြန်တပ်ရင်း </t>
  </si>
  <si>
    <t xml:space="preserve">အမှတ် (၃၃၉) ခြေမြန်တပ်ရင်း </t>
  </si>
  <si>
    <t xml:space="preserve">အမှတ် (၃၃၈) ခြေမြန်တပ်ရင်း </t>
  </si>
  <si>
    <t xml:space="preserve">အမှတ် (၃၁၀) ခြေမြန်တပ်ရင်း </t>
  </si>
  <si>
    <t xml:space="preserve">အမှတ် (၂၁၀) ခြေမြန်တပ်ရင်း </t>
  </si>
  <si>
    <t xml:space="preserve">အမှတ် (၂၀၉) ခြေမြန်တပ်ရင်း </t>
  </si>
  <si>
    <t xml:space="preserve">အမှတ် (၂၀၈) ခြေမြန်တပ်ရင်း </t>
  </si>
  <si>
    <t xml:space="preserve">အမှတ် (၂၀၇) ခြေမြန်တပ်ရင်း </t>
  </si>
  <si>
    <t xml:space="preserve">အမှတ် (၂၀၆) ခြေမြန်တပ်ရင်း </t>
  </si>
  <si>
    <t xml:space="preserve">အမှတ် (၂၀၅) ခြေမြန်တပ်ရင်း </t>
  </si>
  <si>
    <t xml:space="preserve">အမှတ် (၂၀၄) ခြေမြန်တပ်ရင်း </t>
  </si>
  <si>
    <t xml:space="preserve">အမှတ် (၂၀၃) ခြေမြန်တပ်ရင်း </t>
  </si>
  <si>
    <t xml:space="preserve">အမှတ် (၂၀၂) ခြေမြန်တပ်ရင်း </t>
  </si>
  <si>
    <t xml:space="preserve">အမှတ် (၂၀၁) ခြေမြန်တပ်ရင်း </t>
  </si>
  <si>
    <t xml:space="preserve">အမှတ် (၁၁၈) ခြေမြန်တပ်ရင်း </t>
  </si>
  <si>
    <t xml:space="preserve">အမှတ် (၁၀၄) ခြေမြန်တပ်ရင်း </t>
  </si>
  <si>
    <t xml:space="preserve">အမှတ် (၁၀၂) ခြေမြန်တပ်ရင်း </t>
  </si>
  <si>
    <t xml:space="preserve">အမှတ် (၉) ခြေမြန်တပ်ရင်း </t>
  </si>
  <si>
    <t xml:space="preserve">အမှတ် (၃) ခြေမြန်တပ်ရင်း </t>
  </si>
  <si>
    <t xml:space="preserve">အမှတ် (၂) ခြေမြန်တပ်ရင်း </t>
  </si>
  <si>
    <t xml:space="preserve">အမှတ် (၁) ခြေမြန်တပ်ရင်း </t>
  </si>
  <si>
    <t xml:space="preserve">အမှတ် (၂၉၉) ခြေလျင်တပ်ရင်း </t>
  </si>
  <si>
    <t xml:space="preserve">အမှတ် (၂၈၄) ခြေလျင်တပ်ရင်း </t>
  </si>
  <si>
    <t xml:space="preserve">အမှတ် (၂၈၃) ခြေလျင်တပ်ရင်း </t>
  </si>
  <si>
    <t xml:space="preserve">အမှတ် (၂၃၁) ခြေလျင်တပ်ရင်း </t>
  </si>
  <si>
    <t xml:space="preserve">အမှတ် (၂၇၅) ခြေလျင်တပ်ရင်း </t>
  </si>
  <si>
    <t xml:space="preserve">အမှတ် (၂၃၀) ခြေလျင်တပ်ရင်း </t>
  </si>
  <si>
    <t xml:space="preserve">အမှတ် (၁၀၆) ခြေလျင်တပ်ရင်း </t>
  </si>
  <si>
    <t xml:space="preserve">အမှတ် (၉၇) ခြေလျင်တပ်ရင်း </t>
  </si>
  <si>
    <t xml:space="preserve">အမှတ် (၉၆) ခြေလျင်တပ်ရင်း </t>
  </si>
  <si>
    <t xml:space="preserve">အမှတ် (၈၁) ခြေလျင်တပ်ရင်း </t>
  </si>
  <si>
    <t xml:space="preserve">အမှတ် (၆၂) ခြေလျင်တပ်ရင်း </t>
  </si>
  <si>
    <t>အမှတ် (၆၁) ခြေလျင်တပ်ရင်း ၊ ရန်ပုံငွေ (၂)</t>
  </si>
  <si>
    <t xml:space="preserve">အမှတ် (၃၂) ခြေလျင်တပ်ရင်း </t>
  </si>
  <si>
    <t>အမှတ် (၆၁) ခြေလျင်တပ်ရင်း ၊ ရန်ပုံငွေ (၁)</t>
  </si>
  <si>
    <t xml:space="preserve">အမှတ် (၃၁) ခြေလျင်တပ်ရင်း </t>
  </si>
  <si>
    <t>အမှတ် (၂၈) ခြေလျင်တပ်ရင်း ၊ ရန်ပုံငွေ (၂)</t>
  </si>
  <si>
    <t xml:space="preserve">အမှတ် (၂၄) ခြေလျင်တပ်ရင်း </t>
  </si>
  <si>
    <t>အမှတ် (၂၈) ခြေလျင်တပ်ရင်း ၊ ရန်ပုံငွေ (၁)</t>
  </si>
  <si>
    <t xml:space="preserve">အမှတ် (၁၉) ခြေလျင်တပ်ရင်း </t>
  </si>
  <si>
    <t xml:space="preserve">အမှတ် (၈) ခြေလျင်တပ်ရင်း </t>
  </si>
  <si>
    <t xml:space="preserve">အမှတ် (၂) ခြေလျင်တပ်ရင်း </t>
  </si>
  <si>
    <t>အမှတ် (၉၃၅) ထောက်ပံ့ရေးနှင့် ပို့ဆောင်ရေးတပ်ရင်း</t>
  </si>
  <si>
    <t>အမှတ် (၅၂၅) ထောက်ပံ့ရေးနှင့် ပို့ဆောင်ရေးတပ်ရင်း</t>
  </si>
  <si>
    <t>အမှတ် ( ၉၅၇) ဆောက်လုပ်ရေး အင်ဂျင်နီယာတပ်ခွဲ</t>
  </si>
  <si>
    <t>အမှတ် (၉၄၃) ဆောက်လုပ်ရေး အင်ဂျင်နီယာတပ်ခွဲ</t>
  </si>
  <si>
    <t>အမှတ် (၉၁၅) စစ်မြေပြင် အင်ဂျင်နီယာတပ်ရင်း</t>
  </si>
  <si>
    <t>အမှတ် (၉၀၇) စစ်မြေပြင် အင်ဂျင်နီယာတပ်ရင်း၊ တပ်ခွဲ–၂</t>
  </si>
  <si>
    <t>အမှတ် (၉၀၄) စစ်မြေပြင် အင်ဂျင်နီယာတပ်ရင်း</t>
  </si>
  <si>
    <t>အမှတ် (၅၄၅) စစ်လက်နက်ပစ္စည်းတပ်ခွဲ</t>
  </si>
  <si>
    <t>အမှတ် (၆၄၇) စစ်လက်နက်ပစ္စည်းတပ်စု</t>
  </si>
  <si>
    <t>အမှတ် (၆၄၂) စစ်လက်နက်ပစ္စည်းတပ်စု</t>
  </si>
  <si>
    <t>အမှတ် (၈၅၈) အလုပ်ရုံတပ်ခွဲ (လျှပ် / စက်)</t>
  </si>
  <si>
    <t>အမှတ် (၁၅၁) အလုပ်ရုံတပ်ခွဲ (လျှပ် / စက်)</t>
  </si>
  <si>
    <t>အမှတ် (၅) ဆက်သွယ်ရေး အလုပ်ရုံ</t>
  </si>
  <si>
    <t>အမှတ် (၂) လျှပ်စစ် နှင့် စက်မှုအင်ဂျင်နီယာတပ်ရင်း</t>
  </si>
  <si>
    <t>အမှတ် (၇၀၁၁) သံချပ်ကာတိုက်ခိုက်ရေးတပ်ရင်း</t>
  </si>
  <si>
    <t>အမှတ် (၆၀၂) အမြောက်တပ်ရင်း</t>
  </si>
  <si>
    <t>အမှတ် (၅၀၂) အမြောက်တပ်ရင်း</t>
  </si>
  <si>
    <t>အမှတ် (၄၀၂) အမြောက်တပ်ရင်း</t>
  </si>
  <si>
    <t>အမှတ် (၃၁၈) အမြောက်တပ်ရင်း</t>
  </si>
  <si>
    <t>အမှတ် (၃၁၇) အမြောက်တပ်ရင်း</t>
  </si>
  <si>
    <t>အမှတ် (၃၁၆) အမြောက်တပ်ရင်း</t>
  </si>
  <si>
    <t>အမှတ် (၃၁၅) အမြောက်တပ်ရင်း</t>
  </si>
  <si>
    <t>အမှတ် (၃၁၄) အမြောက်တပ်ရင်း</t>
  </si>
  <si>
    <t>အမှတ် (၃၁၃) အမြောက်တပ်ရင်း</t>
  </si>
  <si>
    <t>အမှတ် (၃၁၂) အမြောက်တပ်ရင်း</t>
  </si>
  <si>
    <t>အမှတ် (၃၁၁) အမြောက်တပ်ရင်း</t>
  </si>
  <si>
    <t>အမှတ် (၃၁၀) အမြောက်တပ်ရင်း</t>
  </si>
  <si>
    <t>အမှတ် (၂၀၂) အမြောက်တပ်ရင်း</t>
  </si>
  <si>
    <t>အမှတ် (၆၀၆) အမြောက် စစ်ဆင်ရေးကွပ်ကဲမှုဌာနချုပ်</t>
  </si>
  <si>
    <t>အမှတ် (၁၀၀၇) လေကြောင်းရန်ကာကွယ်ရေး တပ်ရင်း</t>
  </si>
  <si>
    <t>အမှတ် (၄) လေကြောင်းရန်ကာကွယ်ရေး စစ်ဆင်ရေးကွပ်ကဲမှုဌာနချုပ်</t>
  </si>
  <si>
    <t>အမှတ် (၆) အဆင့်မြင့်ဆက်သွယ်မှုတပ်ရင်း</t>
  </si>
  <si>
    <t>အမှတ် (၇) ဆက်သွယ်ရေး တပ်ရင်း</t>
  </si>
  <si>
    <t>အမှတ် (၄) တပ်မတော် တန်းမြင့် လေ့ကျင့်ရေးကျောင်း</t>
  </si>
  <si>
    <t>အမှတ် (၅၆၅) တပ်ထိန်းတပ်ခွဲ</t>
  </si>
  <si>
    <t>အမှတ် (၅) တပ်ထိန်းတပ်ခွဲ</t>
  </si>
  <si>
    <t>အမှတ် (၅) စစ်မြေပြင် ဆေးတပ်ရင်း</t>
  </si>
  <si>
    <t>အမှတ် (၂) တပ်မတော်ဆေးရုံ (ခုတင်-၁၀၀)</t>
  </si>
  <si>
    <t>အမှတ် (၁၉) စစ်ဆင်ရေးကွပ်ကဲမှုဌာနချုပ်</t>
  </si>
  <si>
    <t>အမှတ် (၁၂) စစ်ဆင်ရေးကွပ်ကဲမှုဌာနချုပ်</t>
  </si>
  <si>
    <t>အမှတ် (၄၄) ခြေမြန်တပ်မဌာနချုပ်</t>
  </si>
  <si>
    <t>အမှတ် (၂၂) ခြေမြန်တပ်မဌာနချုပ်</t>
  </si>
  <si>
    <t>စစ်ဘက်ရေးရာလုံခြုံရေးတပ်ဖွဲ့ (ရတခ)</t>
  </si>
  <si>
    <t xml:space="preserve">အမှတ် (၇၁) အုပ်၊ တပ်မတော်လေ </t>
  </si>
  <si>
    <t xml:space="preserve">အမှတ် (၅၃၁) ခြေမြန်တပ်ရင်း </t>
  </si>
  <si>
    <t xml:space="preserve">အမှတ် (၅၃၀) ခြေမြန်တပ်ရင်း </t>
  </si>
  <si>
    <t xml:space="preserve">အမှတ် (၅၁၂) ခြေမြန်တပ်ရင်း </t>
  </si>
  <si>
    <t xml:space="preserve">အမှတ် (၅၁၁) ခြေမြန်တပ်ရင်း </t>
  </si>
  <si>
    <t xml:space="preserve">အမှတ် (၅၁၀) ခြေမြန်တပ်ရင်း </t>
  </si>
  <si>
    <t xml:space="preserve">အမှတ် (၅၀၉) ခြေမြန်တပ်ရင်း </t>
  </si>
  <si>
    <t xml:space="preserve">အမှတ် (၅၀၈) ခြေမြန်တပ်ရင်း </t>
  </si>
  <si>
    <t xml:space="preserve">အမှတ် (၄၃၀) ခြေမြန်တပ်ရင်း </t>
  </si>
  <si>
    <t xml:space="preserve">အမှတ် (၄၂၉) ခြေမြန်တပ်ရင်း </t>
  </si>
  <si>
    <t xml:space="preserve">အမှတ် (၄၂၈) ခြေမြန်တပ်ရင်း </t>
  </si>
  <si>
    <t xml:space="preserve">အမှတ် (၄၂၇) ခြေမြန်တပ်ရင်း </t>
  </si>
  <si>
    <t xml:space="preserve">အမှတ် (၄၂၆) ခြေမြန်တပ်ရင်း </t>
  </si>
  <si>
    <t xml:space="preserve">အမှတ် (၄၂၅) ခြေမြန်တပ်ရင်း </t>
  </si>
  <si>
    <t xml:space="preserve">အမှတ် (၄၂၄) ခြေမြန်တပ်ရင်း </t>
  </si>
  <si>
    <t xml:space="preserve">အမှတ် (၄၂၃) ခြေမြန်တပ်ရင်း </t>
  </si>
  <si>
    <t xml:space="preserve">အမှတ် (၄၂၂) ခြေမြန်တပ်ရင်း </t>
  </si>
  <si>
    <t xml:space="preserve">အမှတ် (၄၂၁) ခြေမြန်တပ်ရင်း </t>
  </si>
  <si>
    <t xml:space="preserve">အမှတ် (၃၃၇) ခြေမြန်တပ်ရင်း </t>
  </si>
  <si>
    <t xml:space="preserve">အမှတ် (၃၃၆) ခြေမြန်တပ်ရင်း </t>
  </si>
  <si>
    <t xml:space="preserve">အမှတ် (၁၁၇) ခြေမြန်တပ်ရင်း </t>
  </si>
  <si>
    <t xml:space="preserve">အမှတ် (၁၁၂) ခြေမြန်တပ်ရင်း </t>
  </si>
  <si>
    <t xml:space="preserve">အမှတ် (၁၈) ခြေမြန်တပ်ရင်း </t>
  </si>
  <si>
    <t xml:space="preserve">အမှတ် (၂၉၂) ခြေလျင်တပ်ရင်း </t>
  </si>
  <si>
    <t xml:space="preserve">အမှတ် (၂၆၁) ခြေလျင်တပ်ရင်း </t>
  </si>
  <si>
    <t xml:space="preserve">အမှတ် (၂၅၀) ခြေလျင်တပ်ရင်း </t>
  </si>
  <si>
    <t xml:space="preserve">အမှတ် (၂၄၉) ခြေလျင်တပ်ရင်း </t>
  </si>
  <si>
    <t xml:space="preserve">အမှတ် (၁၃၅) ခြေလျင်တပ်ရင်း </t>
  </si>
  <si>
    <t xml:space="preserve">အမှတ် (၁၃၄) ခြေလျင်တပ်ရင်း </t>
  </si>
  <si>
    <t xml:space="preserve">အမှတ် (၁၀၂) ခြေလျင်တပ်ရင်း </t>
  </si>
  <si>
    <t xml:space="preserve">အမှတ် (၉၄) ခြေလျင်တပ်ရင်း </t>
  </si>
  <si>
    <t xml:space="preserve">အမှတ် (၇၂) ခြေလျင်တပ်ရင်း </t>
  </si>
  <si>
    <t xml:space="preserve">အမှတ် (၅၄) ခြေလျင်တပ်ရင်း </t>
  </si>
  <si>
    <t xml:space="preserve">အမှတ် (၇) ခြေလျင်တပ်ရင်း </t>
  </si>
  <si>
    <t xml:space="preserve">အမှတ် (၃) ခြေလျင်တပ်ရင်း </t>
  </si>
  <si>
    <t>အမှတ် (၉၀၃) အမြောက် စစ်ဆင်ရေးကွပ်ကဲမှုဌာနချုပ်</t>
  </si>
  <si>
    <t>အမှတ် (၅၀၇) အမြောက်တပ်ရင်း</t>
  </si>
  <si>
    <t>အမှတ် (၄၀၇) အမြောက်တပ်ရင်း</t>
  </si>
  <si>
    <t>အမှတ် (၃၆၂) အမြောက်တပ်ရင်း</t>
  </si>
  <si>
    <t>အမှတ် (၃၆၀) အမြောက်တပ်ရင်း</t>
  </si>
  <si>
    <t>အမှတ် (၃၅၇) အမြောက်တပ်ရင်း</t>
  </si>
  <si>
    <t>အမှတ် (၃၅၆) အမြောက်တပ်ရင်း</t>
  </si>
  <si>
    <t>အမှတ် (၃၅၅) အမြောက်တပ်ရင်း</t>
  </si>
  <si>
    <t>အမှတ် (၃၅၃) အမြောက်တပ်ရင်း</t>
  </si>
  <si>
    <t>အမှတ် (၃၄၉) အမြောက်တပ်ရင်း</t>
  </si>
  <si>
    <t>အမှတ် (၃၃၁) အမြောက်တပ်ရင်း</t>
  </si>
  <si>
    <t>အမှတ် (၂၀၇) အမြောက်တပ်ရင်း</t>
  </si>
  <si>
    <t>အမှတ် (၄) နယ်လှည့် ပြည်သူ့ဆက်ဆံရေးတပ်ခွဲ</t>
  </si>
  <si>
    <t>အမှတ် (၁၇) စစ်ဆင်ရေးကွပ်ကဲမှုဌာနချုပ်၊ ဆက်သွယ်ရေးတပ်ခွဲ</t>
  </si>
  <si>
    <t>အမှတ် (၂) စစ်ဆင်ရေးကွပ်ကဲမှုဌာနချုပ်၊ ဆက်သွယ်ရေးတပ်ခွဲ</t>
  </si>
  <si>
    <t>အမှတ် (၃) ဆက်သွယ်ရေး အလုပ်ရုံ</t>
  </si>
  <si>
    <t>အမှတ် (၁၀) အဆင့်မြင့်ဆက်သွယ်မှုတပ်ရင်း</t>
  </si>
  <si>
    <t>အမှတ် (၂၁၂) ဆက်သွယ်ရေး တပ်ရင်း</t>
  </si>
  <si>
    <t>အမှတ် (၅) တိုက်ပွဲဝင်စည်းရုံးရေးသင်တန်းကျောင်း</t>
  </si>
  <si>
    <t>အမှတ် (၃) ပညာရေးကျောင်း</t>
  </si>
  <si>
    <t>အမှတ် (၁) အရာခံနှင့် အကြပ်ကြီးသင်ကျောင်း</t>
  </si>
  <si>
    <t>အမှတ် (၆) အလုပ်ရုံတပ်စု (လျှပ် / စက်)</t>
  </si>
  <si>
    <t>အမှတ် (၅) အလုပ်ရုံတပ်စု (လျှပ် / စက်)</t>
  </si>
  <si>
    <t>အမှတ် (၂) ယာဉ်သိုလှောင်ရေးတပ်ရင်း</t>
  </si>
  <si>
    <t>အမှတ် (၂၂၂) ထောက်ပံ့ရေးနှင့် ပို့ဆောင်ရေးတပ်ရင်း</t>
  </si>
  <si>
    <t>အမှတ် (၇၂၂) ထောက်ပံ့ရေးနှင့် ပို့ဆောင်ရေးတပ်ခွဲ</t>
  </si>
  <si>
    <t>အမှတ် (၉၄၂) ဆောက်လုပ်ရေး အင်ဂျင်နီယာတပ်ခွဲ</t>
  </si>
  <si>
    <t>အမှတ် (၉၀၃) စစ်မြေပြင် အင်ဂျင်နီယာတပ်ရင်း</t>
  </si>
  <si>
    <t>အမှတ် (၁) လျှပ်စစ် နှင့် စက်မှုအင်ဂျင်နီယာတပ်ရင်း</t>
  </si>
  <si>
    <t>အမှတ် (၂၆၂) တပ်ထိန်းတပ်ခွဲ</t>
  </si>
  <si>
    <t>အမှတ် (၁) တည်းခိုရေးစခန်း</t>
  </si>
  <si>
    <t>အမှတ် (၉၀၃) စစ်မြေပြင် အင်ဂျင်နီယာတပ်ရင်း  (ခွဲ–၂)</t>
  </si>
  <si>
    <t>အမှတ် (၉၀၃) စစ်မြေပြင် အင်ဂျင်နီယာတပ်ရင်း  (ခွဲ–၃)</t>
  </si>
  <si>
    <t>အမှတ် (၂) စစ်မြေပြင် ဆေးတပ်ရင်း (ခွဲ–၂)</t>
  </si>
  <si>
    <t>အမှတ် (၂) စစ်မြေပြင် ဆေးတပ်ရင်း</t>
  </si>
  <si>
    <t>အမှတ် (၇) တပ်မတော်ဆေးရုံ (ခုတင်-၁၀၀)</t>
  </si>
  <si>
    <t>အမှတ် (၄) တပ်မတော်ဆေးရုံ (ခုတင်-၁၀၀)</t>
  </si>
  <si>
    <t>အမှတ် (၇) စစ်ဆင်ရေးကွပ်ကဲမှုဌာနချုပ်</t>
  </si>
  <si>
    <t>အမှတ် ( ၅၅) ခြေမြန်တပ်မဌာနချုပ် (တပ်ရန်ပုံငွေ)</t>
  </si>
  <si>
    <t>စစ်ဘက်ရေးရာလုံခြုံရေးတပ်ဖွဲ့ (ရပခ)</t>
  </si>
  <si>
    <t xml:space="preserve">အမှတ် (၅၈၀) ခြေမြန်တပ်ရင်း </t>
  </si>
  <si>
    <t xml:space="preserve">အမှတ် (၅၇၉) ခြေမြန်တပ်ရင်း </t>
  </si>
  <si>
    <t xml:space="preserve">အမှတ် (၅၇၃) ခြေမြန်တပ်ရင်း </t>
  </si>
  <si>
    <t xml:space="preserve">အမှတ် (၅၇၂) ခြေမြန်တပ်ရင်း </t>
  </si>
  <si>
    <t xml:space="preserve">အမှတ် (၅၇၁) ခြေမြန်တပ်ရင်း </t>
  </si>
  <si>
    <t xml:space="preserve">အမှတ် (၅၇၀) ခြေမြန်တပ်ရင်း </t>
  </si>
  <si>
    <t xml:space="preserve">အမှတ် (၅၅၄) ခြေမြန်တပ်ရင်း </t>
  </si>
  <si>
    <t xml:space="preserve">အမှတ် (၅၅၃) ခြေမြန်တပ်ရင်း </t>
  </si>
  <si>
    <t xml:space="preserve">အမှတ် (၅၂၉) ခြေမြန်တပ်ရင်း </t>
  </si>
  <si>
    <t xml:space="preserve">အမှတ် (၅၂၈) ခြေမြန်တပ်ရင်း </t>
  </si>
  <si>
    <t xml:space="preserve">အမှတ် (၅၂၇) ခြေမြန်တပ်ရင်း </t>
  </si>
  <si>
    <t xml:space="preserve">အမှတ် (၅၂၆) ခြေမြန်တပ်ရင်း </t>
  </si>
  <si>
    <t xml:space="preserve">အမှတ် (၅၁၉) ခြေမြန်တပ်ရင်း </t>
  </si>
  <si>
    <t xml:space="preserve">အမှတ် (၃၆၀) ခြေမြန်တပ်ရင်း </t>
  </si>
  <si>
    <t xml:space="preserve">အမှတ် (၃၅၉) ခြေမြန်တပ်ရင်း </t>
  </si>
  <si>
    <t xml:space="preserve">အမှတ် (၃၃၅) ခြေမြန်တပ်ရင်း </t>
  </si>
  <si>
    <t xml:space="preserve">အမှတ် (၃၃၄) ခြေမြန်တပ်ရင်း </t>
  </si>
  <si>
    <t xml:space="preserve">အမှတ် (၃၃၃) ခြေမြန်တပ်ရင်း </t>
  </si>
  <si>
    <t xml:space="preserve">အမှတ် (၃၃၁) ခြေမြန်တပ်ရင်း </t>
  </si>
  <si>
    <t xml:space="preserve">အမှတ် (၃၃၀) ခြေမြန်တပ်ရင်း </t>
  </si>
  <si>
    <t xml:space="preserve">အမှတ် (၃၂၉) ခြေမြန်တပ်ရင်း </t>
  </si>
  <si>
    <t xml:space="preserve">အမှတ် (၃၂၈) ခြေမြန်တပ်ရင်း </t>
  </si>
  <si>
    <t xml:space="preserve">အမှတ် (၃၂၇) ခြေမြန်တပ်ရင်း </t>
  </si>
  <si>
    <t xml:space="preserve">အမှတ် (၃၁၆) ခြေမြန်တပ်ရင်း </t>
  </si>
  <si>
    <t xml:space="preserve">အမှတ် (၃၁၄) ခြေမြန်တပ်ရင်း </t>
  </si>
  <si>
    <t xml:space="preserve">အမှတ် (၃၁၁) ခြေမြန်တပ်ရင်း </t>
  </si>
  <si>
    <t xml:space="preserve">အမှတ် (၂၉၃) ခြေလျင်တပ်ရင်း </t>
  </si>
  <si>
    <t xml:space="preserve">အမှတ် (၂၈၁) ခြေလျင်တပ်ရင်း </t>
  </si>
  <si>
    <t xml:space="preserve">အမှတ် (၂၇၉) ခြေလျင်တပ်ရင်း </t>
  </si>
  <si>
    <t xml:space="preserve">အမှတ် (၂၇၈) ခြေလျင်တပ်ရင်း </t>
  </si>
  <si>
    <t xml:space="preserve">အမှတ် (၂၇၇) ခြေလျင်တပ်ရင်း </t>
  </si>
  <si>
    <t xml:space="preserve">အမှတ် (၂၄၅) ခြေလျင်တပ်ရင်း </t>
  </si>
  <si>
    <t xml:space="preserve">အမှတ် (၂၄၄) ခြေလျင်တပ်ရင်း </t>
  </si>
  <si>
    <t xml:space="preserve">အမှတ် (၂၂၇) ခြေလျင်တပ်ရင်း </t>
  </si>
  <si>
    <t xml:space="preserve">အမှတ် (၂၂၆) ခြေလျင်တပ်ရင်း </t>
  </si>
  <si>
    <t xml:space="preserve">အမှတ် (၂၂၅) ခြေလျင်တပ်ရင်း </t>
  </si>
  <si>
    <t xml:space="preserve">အမှတ် (၂၂၁) ခြေလျင်တပ်ရင်း </t>
  </si>
  <si>
    <t xml:space="preserve">အမှတ် (၁၃၃) ခြေလျင်တပ်ရင်း </t>
  </si>
  <si>
    <t xml:space="preserve">အမှတ် (၆၅) ခြေလျင်တပ်ရင်း </t>
  </si>
  <si>
    <t xml:space="preserve">အမှတ် (၄၉) ခြေလျင်တပ်ရင်း </t>
  </si>
  <si>
    <t xml:space="preserve">အမှတ် (၄၃) ခြေလျင်တပ်ရင်း </t>
  </si>
  <si>
    <t>အမှတ် (၂၀၁၁) လေကြောင်းရန်ကာကွယ်ရေး တပ်ရင်း</t>
  </si>
  <si>
    <t>အမှတ် (၄) အဆင့်မြင့်ဆက်သွယ်မှုတပ်ရင်း</t>
  </si>
  <si>
    <t>အမှတ် (၁၀) ဆက်သွယ်ရေးတပ်ရင်း</t>
  </si>
  <si>
    <t>အမှတ် (၇၄၁) စစ်လက်နက်ပစ္စည်းတပ်စု</t>
  </si>
  <si>
    <t>အမှတ် (၆၄၈) စစ်လက်နက်ပစ္စည်းတပ်စု</t>
  </si>
  <si>
    <t>အမှတ် (၃၄၆) စစ်လက်နက်ပစ္စည်းတပ်ခွဲ</t>
  </si>
  <si>
    <t>အမှတ် (၃၄၁) စစ်လက်နက်ပစ္စည်းတပ်ခွဲ</t>
  </si>
  <si>
    <t>အမှတ် (၁၀) အလုပ်ရုံတပ်စု (လျှပ် / စက်)</t>
  </si>
  <si>
    <t>အမှတ် (၈) အလုပ်ရုံတပ်စု (လျှပ် / စက်)</t>
  </si>
  <si>
    <t>အမှတ် (၁၁) လျှပ်စစ် နှင့် စက်မှုအင်ဂျင်နီယာတပ်ရင်း</t>
  </si>
  <si>
    <t>အမှတ် (၂) ဝန်တင်တပ်ရင်း</t>
  </si>
  <si>
    <t>အမှတ် (၉၂၅) ထောက်ပံ့ရေးနှင့် ပို့ဆောင်ရေးတပ်ရင်း</t>
  </si>
  <si>
    <t>အမှတ် (၈၂၃) ထောက်ပံ့ရေးနှင့် ပို့ဆောင်ရေးတပ်ရင်း</t>
  </si>
  <si>
    <t>အမှတ် (၉၃၂) ထောက်ပံ့ရေးနှင့် ပို့ဆောင်ရေးတပ်ရင်း</t>
  </si>
  <si>
    <t>အမှတ် (၉၇၄) ဆောက်လုပ်ရေး တပ်စု (အင်ဂျင်နီယာ)</t>
  </si>
  <si>
    <t>အမှတ် (၉၆၄) ဆောက်လုပ်ရေး အင်ဂျင်နီယာတပ်ခွဲ</t>
  </si>
  <si>
    <t>အမှတ် (၁၂) စစ်မြေပြင် ဆေးတပ်ရင်း</t>
  </si>
  <si>
    <t xml:space="preserve">အမှတ် (၅၇၈) ခြေမြန်တပ်ရင်း </t>
  </si>
  <si>
    <t xml:space="preserve">အမှတ် (၅၇၇) ခြေမြန်တပ်ရင်း </t>
  </si>
  <si>
    <t xml:space="preserve">အမှတ် (၅၇၆) ခြေမြန်တပ်ရင်း </t>
  </si>
  <si>
    <t xml:space="preserve">အမှတ် (၅၇၅) ခြေမြန်တပ်ရင်း </t>
  </si>
  <si>
    <t xml:space="preserve">အမှတ် (၅၇၄) ခြေမြန်တပ်ရင်း </t>
  </si>
  <si>
    <t xml:space="preserve">အမှတ် (၅၆၉) ခြေမြန်တပ်ရင်း </t>
  </si>
  <si>
    <t xml:space="preserve">အမှတ် (၅၂၅) ခြေမြန်တပ်ရင်း </t>
  </si>
  <si>
    <t xml:space="preserve">အမှတ် (၅၂၄) ခြေမြန်တပ်ရင်း </t>
  </si>
  <si>
    <t xml:space="preserve">အမှတ် (၅၂၀) ခြေမြန်တပ်ရင်း </t>
  </si>
  <si>
    <t xml:space="preserve">အမှတ် (၅၁၈) ခြေမြန်တပ်ရင်း </t>
  </si>
  <si>
    <t xml:space="preserve">အမှတ် (၅၁၇) ခြေမြန်တပ်ရင်း </t>
  </si>
  <si>
    <t xml:space="preserve">အမှတ် (၅၁၆) ခြေမြန်တပ်ရင်း </t>
  </si>
  <si>
    <t xml:space="preserve">အမှတ် (၅၁၅) ခြေမြန်တပ်ရင်း </t>
  </si>
  <si>
    <t xml:space="preserve">အမှတ် (၅၁၄) ခြေမြန်တပ်ရင်း </t>
  </si>
  <si>
    <t xml:space="preserve">အမှတ် (၅၁၃) ခြေမြန်တပ်ရင်း </t>
  </si>
  <si>
    <t xml:space="preserve">အမှတ် (၃၃၂) ခြေမြန်တပ်ရင်း </t>
  </si>
  <si>
    <t xml:space="preserve">အမှတ် (၂၉၆) ခြေလျင်တပ်ရင်း </t>
  </si>
  <si>
    <t xml:space="preserve">အမှတ် (၂၉၅) ခြေလျင်တပ်ရင်း </t>
  </si>
  <si>
    <t xml:space="preserve">အမှတ် (၂၉၄) ခြေလျင်တပ်ရင်း </t>
  </si>
  <si>
    <t xml:space="preserve">အမှတ် (၂၈၇) ခြေလျင်တပ်ရင်း </t>
  </si>
  <si>
    <t xml:space="preserve">အမှတ် (၂၈၆) ခြေလျင်တပ်ရင်း </t>
  </si>
  <si>
    <t xml:space="preserve">အမှတ် (၂၄၈) ခြေလျင်တပ်ရင်း </t>
  </si>
  <si>
    <t xml:space="preserve">အမှတ် (၂၄၇) ခြေလျင်တပ်ရင်း </t>
  </si>
  <si>
    <t xml:space="preserve">အမှတ် (၂၄၆) ခြေလျင်တပ်ရင်း </t>
  </si>
  <si>
    <t xml:space="preserve">အမှတ် (၁၃၂) ခြေလျင်တပ်ရင်း </t>
  </si>
  <si>
    <t xml:space="preserve">အမှတ် (၁၃၁) ခြေလျင်တပ်ရင်း </t>
  </si>
  <si>
    <t xml:space="preserve">အမှတ် (၉၉) ခြေလျင်တပ်ရင်း </t>
  </si>
  <si>
    <t xml:space="preserve">အမှတ် (၆၆) ခြေလျင်တပ်ရင်း </t>
  </si>
  <si>
    <t xml:space="preserve">အမှတ် (၆၄) ခြေလျင်တပ်ရင်း </t>
  </si>
  <si>
    <t xml:space="preserve">အမှတ် (၁၂) ခြေလျင်တပ်ရင်း </t>
  </si>
  <si>
    <t xml:space="preserve">အမှတ် (၉) ခြေလျင်တပ်ရင်း </t>
  </si>
  <si>
    <t>အမှတ် (၃) လေကြောင်းရန်ကာကွယ်ရေး စစ်ဆင်ရေးကွပ်ကဲမှုဌာနချုပ်</t>
  </si>
  <si>
    <t>အမှတ် (၃၀၀၉) လေကြောင်းရန်ကာကွယ်ရေးတပ်ရင်း</t>
  </si>
  <si>
    <t>အမှတ် (၂၀၁၀) လေကြောင်းရန်ကာကွယ်ရေးတပ်ရင်း</t>
  </si>
  <si>
    <t>အမှတ် (၁၀၀၅) လေကြောင်းရန်ကာကွယ်ရေးတပ်ရင်း</t>
  </si>
  <si>
    <t>အမှတ် (၉၃၁) ထောက်ပံ့ရေးနှင့် ပို့ဆောင်ရေးတပ်ရင်း</t>
  </si>
  <si>
    <t>အမှတ် (၉၆၆) ဆောက်လုပ်ရေး အင်ဂျင်နီယာတပ်ခွဲ</t>
  </si>
  <si>
    <t xml:space="preserve">အမှတ် (၆၀၀၇) တင့်ကားတပ်ရင်း </t>
  </si>
  <si>
    <t xml:space="preserve">အမှတ် (၅၆၈) ခြေမြန်တပ်ရင်း </t>
  </si>
  <si>
    <t xml:space="preserve">အမှတ် (၅၆၇) ခြေမြန်တပ်ရင်း </t>
  </si>
  <si>
    <t xml:space="preserve">အမှတ် (၅၂၃) ခြေမြန်တပ်ရင်း </t>
  </si>
  <si>
    <t xml:space="preserve">အမှတ် (၅၂၂) ခြေမြန်တပ်ရင်း </t>
  </si>
  <si>
    <t xml:space="preserve">အမှတ် (၅၀၇) ခြေမြန်တပ်ရင်း </t>
  </si>
  <si>
    <t xml:space="preserve">အမှတ် (၅၀၆) ခြေမြန်တပ်ရင်း </t>
  </si>
  <si>
    <t xml:space="preserve">အမှတ် (၅၀၅) ခြေမြန်တပ်ရင်း </t>
  </si>
  <si>
    <t xml:space="preserve">အမှတ် (၅၀၄) ခြေမြန်တပ်ရင်း </t>
  </si>
  <si>
    <t xml:space="preserve">အမှတ် (၅၀၃) ခြေမြန်တပ်ရင်း </t>
  </si>
  <si>
    <t xml:space="preserve">အမှတ် (၅၀၂) ခြေမြန်တပ်ရင်း </t>
  </si>
  <si>
    <t xml:space="preserve">အမှတ် (၅၀၁) ခြေမြန်တပ်ရင်း </t>
  </si>
  <si>
    <t xml:space="preserve">အမှတ် (၃၂၆) ခြေမြန်တပ်ရင်း </t>
  </si>
  <si>
    <t xml:space="preserve">အမှတ် (၃၂၅) ခြေမြန်တပ်ရင်း </t>
  </si>
  <si>
    <t xml:space="preserve">အမှတ် (၃၂၄) ခြေမြန်တပ်ရင်း </t>
  </si>
  <si>
    <t xml:space="preserve">အမှတ် (၃၂၃) ခြေမြန်တပ်ရင်း </t>
  </si>
  <si>
    <t xml:space="preserve">အမှတ် (၃၂၂) ခြေမြန်တပ်ရင်း </t>
  </si>
  <si>
    <t xml:space="preserve">အမှတ် (၃၁၂) ခြေမြန်တပ်ရင်း </t>
  </si>
  <si>
    <t xml:space="preserve">အမှတ် (၁၁၅) ခြေမြန်တပ်ရင်း </t>
  </si>
  <si>
    <t xml:space="preserve">အမှတ် (၁၁၄) ခြေမြန်တပ်ရင်း </t>
  </si>
  <si>
    <t xml:space="preserve">အမှတ် (၁၇) ခြေမြန်တပ်ရင်း </t>
  </si>
  <si>
    <t xml:space="preserve">အမှတ် (၂၉၁) ခြေလျင်တပ်ရင်း </t>
  </si>
  <si>
    <t xml:space="preserve">အမှတ် (၂၉၀) ခြေလျင်တပ်ရင်း </t>
  </si>
  <si>
    <t xml:space="preserve">အမှတ် (၂၄၃) ခြေလျင်တပ်ရင်း </t>
  </si>
  <si>
    <t xml:space="preserve">အမှတ် (၂၄၂) ခြေလျင်တပ်ရင်း </t>
  </si>
  <si>
    <t xml:space="preserve">အမှတ် (၂၄၁) ခြေလျင်တပ်ရင်း </t>
  </si>
  <si>
    <t xml:space="preserve">အမှတ် (၂၄၀) ခြေလျင်တပ်ရင်း </t>
  </si>
  <si>
    <t xml:space="preserve">အမှတ် (၂၃၉) ခြေလျင်တပ်ရင်း </t>
  </si>
  <si>
    <t xml:space="preserve">အမှတ် (၁၄၇) ခြေလျင်တပ်ရင်း </t>
  </si>
  <si>
    <t xml:space="preserve">အမှတ် (၁၄၅) ခြေလျင်တပ်ရင်း </t>
  </si>
  <si>
    <t xml:space="preserve">အမှတ် (၁၄၄) ခြေလျင်တပ်ရင်း </t>
  </si>
  <si>
    <t xml:space="preserve">အမှတ် (၁၄၃) ခြေလျင်တပ်ရင်း </t>
  </si>
  <si>
    <t xml:space="preserve">အမှတ် (၁၃၆) ခြေလျင်တပ်ရင်း </t>
  </si>
  <si>
    <t xml:space="preserve">အမှတ် (၁၃၀) ခြေလျင်တပ်ရင်း </t>
  </si>
  <si>
    <t xml:space="preserve">အမှတ် (၁၂၉) ခြေလျင်တပ်ရင်း </t>
  </si>
  <si>
    <t xml:space="preserve">အမှတ် (၁၂၈) ခြေလျင်တပ်ရင်း </t>
  </si>
  <si>
    <t xml:space="preserve">အမှတ် (၁၂၇) ခြေလျင်တပ်ရင်း </t>
  </si>
  <si>
    <t xml:space="preserve">အမှတ် (၁၂၅) ခြေလျင်တပ်ရင်း </t>
  </si>
  <si>
    <t xml:space="preserve">အမှတ် (၁၂၃) ခြေလျင်တပ်ရင်း </t>
  </si>
  <si>
    <t xml:space="preserve">အမှတ် (၆၉) ခြေလျင်တပ်ရင်း </t>
  </si>
  <si>
    <t xml:space="preserve">အမှတ် (၆၈) ခြေလျင်တပ်ရင်း </t>
  </si>
  <si>
    <t xml:space="preserve">အမှတ် (၆၇) ခြေလျင်တပ်ရင်း </t>
  </si>
  <si>
    <t xml:space="preserve">အမှတ် (၄၅) ခြေလျင်တပ်ရင်း </t>
  </si>
  <si>
    <t xml:space="preserve">အမှတ် (၄၁) ခြေလျင်တပ်ရင်း </t>
  </si>
  <si>
    <t xml:space="preserve">အမှတ် (၃၃) ခြေလျင်တပ်ရင်း </t>
  </si>
  <si>
    <t xml:space="preserve">အမှတ် (၂၃) ခြေလျင်တပ်ရင်း </t>
  </si>
  <si>
    <t xml:space="preserve">အမှတ် (၂၂) ခြေလျင်တပ်ရင်း </t>
  </si>
  <si>
    <t>အမှတ် (၇) အဆင့်မြင့်ဆက်သွယ်မှုတပ်ရင်း</t>
  </si>
  <si>
    <t>အမှတ် (၇) ဆက်သွယ်ရေးအလုပ်ရုံ</t>
  </si>
  <si>
    <t>အမှတ် (၄) ဆက်သွယ်ရေးတပ်ရင်း</t>
  </si>
  <si>
    <t>အမှတ် (၃၄၄) စစ်လက်နက်ပစ္စည်းတပ်ခွဲ</t>
  </si>
  <si>
    <t>အမှတ် (၉၃၆) ထောက်ပံ့ရေးနှင့် ပို့ဆောင်ရေးတပ်ရင်း</t>
  </si>
  <si>
    <t>အမှတ် (၉၇၆) ဆောက်လုပ်ရေး တပ်စု (အင်ဂျင်နီယာ)</t>
  </si>
  <si>
    <t>အမှတ် (၅၅၁) အလုပ်ရုံတပ်စု (လျှပ် / စက်)</t>
  </si>
  <si>
    <t>အမှတ် (၉၅၉) ဆောက်လုပ်ရေး အင်ဂျင်နီယာတပ်ခွဲ</t>
  </si>
  <si>
    <t>အမှတ် (၂၄၂) စစ်လက်နက်ပစ္စည်းတပ်ခွဲ</t>
  </si>
  <si>
    <t>အမှတ် (၁) ဝန်တင်တပ်ရင်း</t>
  </si>
  <si>
    <t>အမှတ် (၇) လျှပ်စစ် နှင့် စက်မှုအင်ဂျင်နီယာတပ်ရင်း</t>
  </si>
  <si>
    <t>အမှတ် (၆၂၆) ထောက်ပံ့ရေးနှင့် ပို့ဆောင်ရေးတပ်ရင်း</t>
  </si>
  <si>
    <t>အမှတ် (၉၁၂) စစ်မြေပြင် အင်ဂျင်နီယာတပ်ရင်း</t>
  </si>
  <si>
    <t>အမှတ် (၉၀၂) စစ်မြေပြင် အင်ဂျင်နီယာတပ်ရင်း</t>
  </si>
  <si>
    <t>အမှတ် (၉ ) တပ်မတော်ဆေးရုံ (ခုတင်-၁၀၀) (ရန်ပုံငွေ-၁)</t>
  </si>
  <si>
    <t>အမှတ် (၉ ) တပ်မတော်ဆေးရုံ (ခုတင်-၁၀၀) (ရန်ပုံငွေ-၂)</t>
  </si>
  <si>
    <t>အမှတ် (၁၀) စစ်မြေပြင် ဆေးတပ်ရင်း</t>
  </si>
  <si>
    <t xml:space="preserve">အမှတ် (၅၂၁) ခြေမြန်တပ်ရင်း </t>
  </si>
  <si>
    <t xml:space="preserve">အမှတ် (၆၀၂) ခြေမြန်တပ်ရင်း </t>
  </si>
  <si>
    <t>အမှတ် (၆၀၁) ခြေမြန်တပ်ရင်း (ရန်ပုံငွေ-၂)</t>
  </si>
  <si>
    <t>အမှတ် (၆၀၁) ခြေမြန်တပ်ရင်း (ရန်ပုံငွေ-၁)</t>
  </si>
  <si>
    <t xml:space="preserve">အမှတ် (၄၃၈) ခြေမြန်တပ်ရင်း </t>
  </si>
  <si>
    <t xml:space="preserve">အမှတ် (၄၃၇) ခြေမြန်တပ်ရင်း </t>
  </si>
  <si>
    <t xml:space="preserve">အမှတ် (၃၉၀) ခြေမြန်တပ်ရင်း </t>
  </si>
  <si>
    <t xml:space="preserve">အမှတ် (၃၈၉) ခြေမြန်တပ်ရင်း </t>
  </si>
  <si>
    <t xml:space="preserve">အမှတ် (၃၈၈) ခြေမြန်တပ်ရင်း </t>
  </si>
  <si>
    <t xml:space="preserve">အမှတ် (၃၈၇) ခြေမြန်တပ်ရင်း </t>
  </si>
  <si>
    <t xml:space="preserve">အမှတ် (၃၈၆) ခြေမြန်တပ်ရင်း </t>
  </si>
  <si>
    <t xml:space="preserve">အမှတ် (၃၈၅) ခြေမြန်တပ်ရင်း </t>
  </si>
  <si>
    <t xml:space="preserve">အမှတ် (၃၈၄) ခြေမြန်တပ်ရင်း </t>
  </si>
  <si>
    <t xml:space="preserve">အမှတ် (၃၈၃) ခြေမြန်တပ်ရင်း </t>
  </si>
  <si>
    <t xml:space="preserve">အမှတ် (၃၈၂) ခြေမြန်တပ်ရင်း </t>
  </si>
  <si>
    <t xml:space="preserve">အမှတ် (၃၈၁) ခြေမြန်တပ်ရင်း </t>
  </si>
  <si>
    <t xml:space="preserve">အမှတ် (၃၄၈) ခြေမြန်တပ်ရင်း </t>
  </si>
  <si>
    <t xml:space="preserve">အမှတ် (၃၂၁) ခြေမြန်တပ်ရင်း </t>
  </si>
  <si>
    <t xml:space="preserve">အမှတ် (၃၂၀) ခြေမြန်တပ်ရင်း </t>
  </si>
  <si>
    <t xml:space="preserve">အမှတ် (၃၁၉) ခြေမြန်တပ်ရင်း </t>
  </si>
  <si>
    <t xml:space="preserve">အမှတ် (၃၁၈) ခြေမြန်တပ်ရင်း </t>
  </si>
  <si>
    <t xml:space="preserve">အမှတ် (၂၉၈) ခြေလျင်တပ်ရင်း </t>
  </si>
  <si>
    <t xml:space="preserve">အမှတ် (၂၉၇) ခြေလျင်တပ်ရင်း </t>
  </si>
  <si>
    <t xml:space="preserve">အမှတ် (၂၇၆) ခြေလျင်တပ်ရင်း </t>
  </si>
  <si>
    <t xml:space="preserve">အမှတ် (၂၆၀) ခြေလျင်တပ်ရင်း </t>
  </si>
  <si>
    <t xml:space="preserve">အမှတ် (၂၃၈) ခြေလျင်တပ်ရင်း </t>
  </si>
  <si>
    <t xml:space="preserve">အမှတ် (၂၃၇) ခြေလျင်တပ်ရင်း </t>
  </si>
  <si>
    <t xml:space="preserve">အမှတ် (၂၃၆) ခြေလျင်တပ်ရင်း </t>
  </si>
  <si>
    <t xml:space="preserve">အမှတ် (၂၂၃) ခြေလျင်တပ်ရင်း </t>
  </si>
  <si>
    <t xml:space="preserve">အမှတ် (၁၄၂) ခြေလျင်တပ်ရင်း </t>
  </si>
  <si>
    <t xml:space="preserve">အမှတ် (၁၄၁) ခြေလျင်တပ်ရင်း </t>
  </si>
  <si>
    <t xml:space="preserve">အမှတ် (၁၃၈) ခြေလျင်တပ်ရင်း </t>
  </si>
  <si>
    <t xml:space="preserve">အမှတ် (၁၃၇) ခြေလျင်တပ်ရင်း </t>
  </si>
  <si>
    <t xml:space="preserve">အမှတ် (၁၂၆) ခြေလျင်တပ်ရင်း </t>
  </si>
  <si>
    <t xml:space="preserve">အမှတ် (၁၂၁) ခြေလျင်တပ်ရင်း </t>
  </si>
  <si>
    <t xml:space="preserve">အမှတ် (၁၀၅) ခြေလျင်တပ်ရင်း </t>
  </si>
  <si>
    <t xml:space="preserve">အမှတ် (၈၆) ခြေလျင်တပ်ရင်း </t>
  </si>
  <si>
    <t xml:space="preserve">အမှတ် (၇၄) ခြေလျင်တပ်ရင်း </t>
  </si>
  <si>
    <t xml:space="preserve">အမှတ် (၅၈) ခြေလျင်တပ်ရင်း </t>
  </si>
  <si>
    <t xml:space="preserve">အမှတ် (၅၆) ခြေလျင်တပ်ရင်း </t>
  </si>
  <si>
    <t xml:space="preserve">အမှတ် (၄၇) ခြေလျင်တပ်ရင်း </t>
  </si>
  <si>
    <t xml:space="preserve">အမှတ် (၄၆) ခြေလျင်တပ်ရင်း </t>
  </si>
  <si>
    <t xml:space="preserve">အမှတ် (၄၀) ခြေလျင်တပ်ရင်း </t>
  </si>
  <si>
    <t xml:space="preserve">အမှတ် (၂၉) ခြေလျင်တပ်ရင်း </t>
  </si>
  <si>
    <t xml:space="preserve">အမှတ် (၂၁) ခြေလျင်တပ်ရင်း </t>
  </si>
  <si>
    <t xml:space="preserve">အမှတ် (၁၅) ခြေလျင်တပ်ရင်း </t>
  </si>
  <si>
    <t>အမှတ် (၃) တိုက်ပွဲဝင်စည်းရုံးရေးသင်တန်းကျောင်း</t>
  </si>
  <si>
    <t>အမှတ် (၁၁) အလုပ်ရုံတပ်စု (လျှပ် / စက်)</t>
  </si>
  <si>
    <t>အမှတ် (၅) အဆင့်မြင့်ဆက်သွယ်မှုတပ်ရင်း</t>
  </si>
  <si>
    <t>အမှတ် (၅) ဆက်သွယ်ရေးတပ်ရင်း</t>
  </si>
  <si>
    <t>အမှတ် (၂) အလုပ်ရုံတပ်စု (လျှပ် / စက်)</t>
  </si>
  <si>
    <t>အမှတ် (၈) လျှပ်စစ် နှင့် စက်မှုအင်ဂျင်နီယာတပ်ရင်း</t>
  </si>
  <si>
    <t>အမှတ် (၆၄၉) စစ်လက်နက်ပစ္စည်းတပ်စု</t>
  </si>
  <si>
    <t>အမှတ် (၆၄၁) စစ်လက်နက်ပစ္စည်းတပ်စု</t>
  </si>
  <si>
    <t>အမှတ် (၁၄၁) စစ်လက်နက်ပစ္စည်းတပ်ခွဲ</t>
  </si>
  <si>
    <t>အမှတ် (၃) ဝန်တင်တပ်ရင်း</t>
  </si>
  <si>
    <t>အမှတ် (၉၃၃) ထောက်ပံ့ရေးနှင့် ပို့ဆောင်ရေးတပ်ရင်း</t>
  </si>
  <si>
    <t>အမှတ် (၉၂၇) ထောက်ပံ့ရေးနှင့် ပို့ဆောင်ရေးတပ်ခွဲ</t>
  </si>
  <si>
    <t>အမှတ် (၉၇၅) ဆောက်လုပ်ရေး တပ်စု (အင်ဂျင်နီယာ)</t>
  </si>
  <si>
    <t>အမှတ် (၉၅၂) ဆောက်လုပ်ရေး အင်ဂျင်နီယာတပ်ခွဲ</t>
  </si>
  <si>
    <t>အမှတ် (၉၄၄) ဆောက်လုပ်ရေး အင်ဂျင်နီယာတပ်ခွဲ</t>
  </si>
  <si>
    <t>အမှတ် (၉၁၄) စစ်မြေပြင် အင်ဂျင်နီယာတပ်ရင်း</t>
  </si>
  <si>
    <t>အမှတ် (၉၀၁) စစ်မြေပြင် အင်ဂျင်နီယာတပ်ရင်း</t>
  </si>
  <si>
    <t>အမှတ် (၁၁) စစ်မြေပြင် ဆေးတပ်ရင်း</t>
  </si>
  <si>
    <t>အမှတ် (၉) စစ်မြေပြင် ဆေးတပ်ရင်း</t>
  </si>
  <si>
    <t>အမှတ် (၁) တပ်မတော်ဆေးရုံ (ခုတင်-၃၀၀) (ဆေးပဒေသာပင်)</t>
  </si>
  <si>
    <t>အမှတ် (၁) တပ်မတော်ဆေးရုံ (ခုတင်-၃၀၀)</t>
  </si>
  <si>
    <t>ဒေသကွပ်ကဲမှုစစ်ဌာနချုပ်(တနိုင်း) ရန်ပုံငွေ–၂</t>
  </si>
  <si>
    <t>ဒေသကွပ်ကဲမှုစစ်ဌာနချုပ်(တနိုင်း) ရန်ပုံငွေ–၁</t>
  </si>
  <si>
    <t>အမှတ် (၁) ကာကွယ်ရေးပစ္စည်းစက်ရုံ</t>
  </si>
  <si>
    <t>အမှတ် (၉၇၃) ဆောက်လုပ်ရေး တပ်စု (အင်ဂျင်နီယာ)</t>
  </si>
  <si>
    <t>အမှတ် (၉၇၁) ဆောက်လုပ်ရေး တပ်စု (အင်ဂျင်နီယာ)</t>
  </si>
  <si>
    <t>အမှတ် (၂) စစ်လက်နက်ပစ္စည်းတပ်ရင်း</t>
  </si>
  <si>
    <t xml:space="preserve">အမှတ် (၁) အခြေချ ဆေးသိုလှောင်ရေးတပ် </t>
  </si>
  <si>
    <t>အမှတ် (၁၃) တိုက်ပွဲဝင်စည်းရုံးရေးသင်တန်းကျောင်း</t>
  </si>
  <si>
    <t>အမှတ် (၂) တပ်မတော် ရုပ်မြင်သံကြားထုတ်လွှင့်ရေးတပ်</t>
  </si>
  <si>
    <t>အမှတ် (၂) တပ်ထိန်းတပ် (လေ)</t>
  </si>
  <si>
    <t>အမှတ် (၂) အထူးဆောက်လုပ်ရေးတပ်ရင်း</t>
  </si>
  <si>
    <t>အမှတ် (၁) အထူးဆောက်လုပ်ရေးတပ်ရင်း</t>
  </si>
  <si>
    <t xml:space="preserve">အမှတ် (၆၀၆) ခြေမြန်တပ်ရင်း </t>
  </si>
  <si>
    <t xml:space="preserve">အမှတ် (၆၀၅) ခြေမြန်တပ်ရင်း </t>
  </si>
  <si>
    <t xml:space="preserve">အမှတ် (၆၀၄) ခြေမြန်တပ်ရင်း </t>
  </si>
  <si>
    <t xml:space="preserve">အမှတ် (၄၁၄) ခြေမြန်တပ်ရင်း </t>
  </si>
  <si>
    <t xml:space="preserve">အမှတ် (၄၁၃) ခြေမြန်တပ်ရင်း </t>
  </si>
  <si>
    <t xml:space="preserve">အမှတ် (၄၁၂) ခြေမြန်တပ်ရင်း </t>
  </si>
  <si>
    <t xml:space="preserve">အမှတ် (၄၁၁) ခြေမြန်တပ်ရင်း </t>
  </si>
  <si>
    <t xml:space="preserve">အမှတ် (၃၀၅) ခြေမြန်တပ်ရင်း </t>
  </si>
  <si>
    <t xml:space="preserve">အမှတ် (၃၀၃) ခြေမြန်တပ်ရင်း </t>
  </si>
  <si>
    <t xml:space="preserve">အမှတ် (၃၀၂) ခြေမြန်တပ်ရင်း </t>
  </si>
  <si>
    <t xml:space="preserve">အမှတ် (၁၀၉) ခြေမြန်တပ်ရင်း </t>
  </si>
  <si>
    <t xml:space="preserve">အမှတ် (၁၂၂) ခြေလျင်တပ်ရင်း </t>
  </si>
  <si>
    <t xml:space="preserve">အမှတ် (၈၅) ခြေလျင်တပ်ရင်း </t>
  </si>
  <si>
    <t>အမှတ် (၂) အဆင့်မြင့်ဆက်သွယ်မှု တပ်ရင်း</t>
  </si>
  <si>
    <t>အမှတ် (၈) လေကြောင်းရန်ကာကွယ်ရေးအီလက်ထရောနစ်</t>
  </si>
  <si>
    <t>အမှတ် (၈) လေကြောင်းရန်ကာကွယ်ရေးဆက်သွယ်မှုတပ်ရင်း</t>
  </si>
  <si>
    <t>အမှတ် (၈) လေကြောင်းရန်ကာကွယ်ရေးအလုပ်ရုံတပ်ရင်း</t>
  </si>
  <si>
    <t>အမှတ် (၈) လေကြောင်းရန်ကာကွယ်ရေးယန္တရားတပ်ရင်း</t>
  </si>
  <si>
    <t>အမှတ် (၈) လေကြောင်းရန်ကာကွယ်ရေး စစ်ဆင်ရေးကွပ်ကဲမှုဌာနချုပ်</t>
  </si>
  <si>
    <t>အမှတ် (၆၀၀၄) တင့်ကားတပ်ရင်း</t>
  </si>
  <si>
    <t>အမှတ် (၃၀၃၂) လေကြောင်းရန်ကာကွယ်ရေးတပ်ရင်း</t>
  </si>
  <si>
    <t>အမှတ် (၃၀၃၀) လေကြောင်းရန်ကာကွယ်ရေးတပ်ရင်း</t>
  </si>
  <si>
    <t>အမှတ် (၂၀၃၂) လေကြောင်းရန်ကာကွယ်ရေးတပ်ရင်း</t>
  </si>
  <si>
    <t>အမှတ် (၂၀၃၁) လေကြောင်းရန်ကာကွယ်ရေးတပ်ရင်း</t>
  </si>
  <si>
    <t>အမှတ် (၁၀၁၆) လေကြောင်းရန်ကာကွယ်ရေးတပ်ရင်း</t>
  </si>
  <si>
    <t>အမှတ် (၂) တပ်မတော် တန်းမြင့် လေ့ကျင့်ရေးကျောင်း</t>
  </si>
  <si>
    <t>အမှတ် (၇) တည်းခိုရေးစခန်း</t>
  </si>
  <si>
    <t>အမှတ် (၂) တပ်မတော် သားဖွားမီးယပ်နှင့် ကလေးဆေးရုံ</t>
  </si>
  <si>
    <t>အမှတ် (၂) တပ်မတော်ဆေးရုံ (ခုတင်-၁၀၀၀)  (ဆေးပဒေသာပင်)</t>
  </si>
  <si>
    <t>အမှတ် (၂) တပ်မတော်ဆေးရုံ (ခုတင်-၁၀၀၀)</t>
  </si>
  <si>
    <t>အမှတ် (၂) မော်တော်ယာဉ်တပ်ရင်း</t>
  </si>
  <si>
    <t>အမှတ် (၁) မော်တော်ယာဉ်တပ်ရင်း</t>
  </si>
  <si>
    <t>အမှတ် (၉၂၈) ဆောက်လုပ်ရေး အင်ဂျင်နီယာတပ်ခွဲ</t>
  </si>
  <si>
    <t>အမှတ် (၉၄၈) ဆောက်လုပ်ရေး အင်ဂျင်နီယာတပ်ခွဲ</t>
  </si>
  <si>
    <t>အမှတ် (၉၄၇) ဆောက်လုပ်ရေး အင်ဂျင်နီယာတပ်ခွဲ</t>
  </si>
  <si>
    <t>အမှတ် (၃၅၃) အလုပ်ရုံတပ်ခွဲ (လျှပ် / စက်)</t>
  </si>
  <si>
    <t>အမှတ် (၂၅၂) အလုပ်ရုံတပ်ခွဲ (လျှပ် / စက်)</t>
  </si>
  <si>
    <t>အမှတ် (၉၂၀) စစ်မြေပြင် အင်ဂျင်နီယာတပ်ရင်း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</si>
  <si>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</si>
  <si>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</si>
  <si>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</si>
  <si>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</si>
  <si>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</si>
  <si>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</si>
  <si>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</si>
  <si>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</si>
  <si>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</si>
  <si>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</si>
  <si>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</si>
  <si>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</si>
  <si>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</si>
  <si>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</si>
  <si>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</si>
  <si>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</si>
  <si>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2009/2010</t>
  </si>
  <si>
    <t>ပထမအကြိမ်</t>
  </si>
  <si>
    <t>ဒုတိယအကြိမ်</t>
  </si>
  <si>
    <t>တတိယအကြိမ်</t>
  </si>
  <si>
    <t>စတုတ္တအကြိမ်</t>
  </si>
  <si>
    <t>ပဉ္စမအကြိမ်</t>
  </si>
  <si>
    <t>ဆဌမအကြိမ်</t>
  </si>
  <si>
    <t>မှတ်ချက် ။             ။</t>
  </si>
  <si>
    <t>က။ “ခ‘ အစုရှယ်ယာစတင်ရောင်းချသည့်နေ့မှာ (၃၀-၄-၁၉၉၀)ရက်ဖြစ်ပါသည်။</t>
  </si>
  <si>
    <t>ခ။ “က‘ အစုရှယ်ယာ စတင်ရောင်းချသည့်နေ့မှာ (၂၈-၁-၁၉၉၁)ရက်ဖြစ်ပါသည်။</t>
  </si>
  <si>
    <t>ဂ။ ခွဲဝေမတည်ငွေရင်း (Alloted Capital) ၇၆၀၀၀ ကျပ်သန်းဖြစ်၍ ၇၆ ကြိမ်မြောက် Call အား ၄-၄-၂၀၁၁ ရက်နေ့တွင်စတင်ရောင်းချပါသည်။</t>
  </si>
  <si>
    <t>ဃ။ ၂၀၁၀/၂၀၁၁ ဘဏ္ဍာရေးနှစ်အတွင်း “ခ‘အစုရှယ်ယာစုစုပေါင်းရောင်းချပြီးစီးမှုမှာ (၁၂၉၉၂.၅၈၈) ကျပ်သန်းဖြစ်ပါသည်။</t>
  </si>
  <si>
    <t>င။ ၂၀၁၁/၂၀၁၂ ဘဏ္ဍာရေးနှစ်အတွင်း (၃-၆-၂၀၁၁) ရက်နေ့အထိ စုစုပေါင်းရောင်းချပြီးစီးမှုမှာ (၉၉၈.၂၈၇) ကျပ်သန်းဖြစ်ပါသည်။</t>
  </si>
  <si>
    <t>၂၀၀၉/၂၀၁၀ ဘဏ္ဍာရေးနှစ်ကုန်အထိ  ဘဏ္ဍာရေးနှစ်အလိုက် အစုပေါ်အမြတ်ငွေများ ထုတ်ယူရန် လက်ကျန်စာရင်း</t>
  </si>
  <si>
    <t>တပ်ရင်း/တပ်ဖွဲ့</t>
  </si>
  <si>
    <t>တစ်ဦးချင်း</t>
  </si>
  <si>
    <t>အရေအတွက်</t>
  </si>
  <si>
    <t>တန်ဖိုး(ကျပ်သိန်း)</t>
  </si>
  <si>
    <t>စုစုပေါင်း(ကျပ်သိန်း)</t>
  </si>
  <si>
    <t>အတည်ပြုအမိန့်</t>
  </si>
  <si>
    <t>ကန့်သတ်ချက်မရှိ</t>
  </si>
  <si>
    <t>၃၀၀၀ သိန်း</t>
  </si>
  <si>
    <t>၁၀၀၀ သိန်း</t>
  </si>
  <si>
    <t xml:space="preserve"> ၅၀၀+၅၀ ..  သိန်း</t>
  </si>
  <si>
    <t>၃၀၀ သိန်း</t>
  </si>
  <si>
    <t>၁၀၀ သိန်း</t>
  </si>
  <si>
    <t>၁၅၀ သိန်း</t>
  </si>
  <si>
    <t>၅၀ သိန်း</t>
  </si>
  <si>
    <t>၃၀ သိန်း</t>
  </si>
  <si>
    <t>၁၅ သိန်း</t>
  </si>
  <si>
    <t>ဒါရိုက်တာအဖွဲ့</t>
  </si>
  <si>
    <t>ပြည်ထောင်စုမြန်မာနိုင်ငံစီးပွားရေးဦးပိုင်လီမိတက်</t>
  </si>
  <si>
    <t>ဘဏ္ဍာရေးနှစ်အလိုက် “က‘ အစုရှယ်ယာထည့်ဝင်မှုနှင့် အမြတ်ရရှိမှု</t>
  </si>
  <si>
    <t>အစုတန်ဖိုး (ကျပ်သိန်း)</t>
  </si>
  <si>
    <t>ကကဝယ် =၄၁၂.၅၀၀၀၀</t>
  </si>
  <si>
    <t>ကကန =၁၀၁၀.၄၁၀၀၀</t>
  </si>
  <si>
    <t>တပ်ရင်း/တပ်ဖွဲ့အမည်</t>
  </si>
  <si>
    <t>အစုပေါင်း</t>
  </si>
  <si>
    <t>အစုတန်ဖိုး(ကျပ်သန်း)</t>
  </si>
  <si>
    <t>၁၃။</t>
  </si>
  <si>
    <t>၁၂။</t>
  </si>
  <si>
    <t>၁၁။</t>
  </si>
  <si>
    <t>၁၀။</t>
  </si>
  <si>
    <t>၉။</t>
  </si>
  <si>
    <t>၈။</t>
  </si>
  <si>
    <t>၇။</t>
  </si>
  <si>
    <t>၆။</t>
  </si>
  <si>
    <t>၅။</t>
  </si>
  <si>
    <t>၄။</t>
  </si>
  <si>
    <t>၃။</t>
  </si>
  <si>
    <t>၂၀၁၀/၂၀၁၁ ဘဏ္ဍာရေးနှစ်အတွက် အစုပေါ်အမြတ်ငွေခံစားခွင့်မရှိသော အစုရှင်များစာရင်း</t>
  </si>
  <si>
    <t>စဉ်</t>
  </si>
  <si>
    <t>အဆင့်</t>
  </si>
  <si>
    <t>ထည့်ဝင်အစု</t>
  </si>
  <si>
    <t>၂၀၁၀–၂၀၁၁ အစုပေါ် အမြတ်ငွေ(ကျပ်)</t>
  </si>
  <si>
    <t>ကျန်ရှိအမြတ်ငွေ(ကျပ်)</t>
  </si>
  <si>
    <t>ခွင့်မဲ့ပျက်ကွက်</t>
  </si>
  <si>
    <t>ထောင်ကျ/ထုတ်ပယ်</t>
  </si>
  <si>
    <t>ထုတ်ပယ်</t>
  </si>
  <si>
    <t>တပ်ပြေး</t>
  </si>
  <si>
    <t>အရပ်ထောင်ကျ</t>
  </si>
  <si>
    <t>ဗိုလ်မှူး</t>
  </si>
  <si>
    <t>တပ်ကြပ်ကြီး</t>
  </si>
  <si>
    <t>ဒုတိယတပ်ကြပ်</t>
  </si>
  <si>
    <t>တပ်ကြပ်</t>
  </si>
  <si>
    <t>တပ်ကြပ်ကြီးစာရေး</t>
  </si>
  <si>
    <t>ဗိုလ်ကြီး</t>
  </si>
  <si>
    <t>တပ်သား</t>
  </si>
  <si>
    <t>အောင်လင်းထွဋ်</t>
  </si>
  <si>
    <t>နိုင်ဝင်းသိန်း</t>
  </si>
  <si>
    <t>ရန်နိုင်ထွန်း</t>
  </si>
  <si>
    <t>မိုးဇော်</t>
  </si>
  <si>
    <t>ဆလိုင်းဆန်းမောင်</t>
  </si>
  <si>
    <t>သန်းလွင်ဦး</t>
  </si>
  <si>
    <t>သန်းလှိုင်ဦး</t>
  </si>
  <si>
    <t>အောင်ချစ်ဝင်း</t>
  </si>
  <si>
    <t>ရဲထွဋ်ဝင်း</t>
  </si>
  <si>
    <t>ဝင်းလှိုင်</t>
  </si>
  <si>
    <t>ဘသန်း</t>
  </si>
  <si>
    <t>ဝေယံပိုင်</t>
  </si>
  <si>
    <t>ကျော်လွင်ဦး</t>
  </si>
  <si>
    <t>သက်လွင်</t>
  </si>
  <si>
    <t>ကျော်နိုင်အောင်</t>
  </si>
  <si>
    <t>တိုးနိုင်</t>
  </si>
  <si>
    <t>သက်နိုင်ဦး</t>
  </si>
  <si>
    <t>မြင့်အောင်</t>
  </si>
  <si>
    <t>ဇော်မိုး</t>
  </si>
  <si>
    <t>ထွန်းနိုင်</t>
  </si>
  <si>
    <t>ကျော်ကျော်လှ</t>
  </si>
  <si>
    <t>မြင့်ထွန်း</t>
  </si>
  <si>
    <t>ကျော်ဇေယျာထွန်း</t>
  </si>
  <si>
    <t>ထွန်းဝင်း</t>
  </si>
  <si>
    <t>ချစ်ဦး</t>
  </si>
  <si>
    <t>ဇေယျာထွန်း</t>
  </si>
  <si>
    <t>မျိုးဇော်ထွန်း</t>
  </si>
  <si>
    <t>ကျော်သန်းဦး</t>
  </si>
  <si>
    <t>အောင်အောင်</t>
  </si>
  <si>
    <t>ကျော်မင်း</t>
  </si>
  <si>
    <t>လှဦး</t>
  </si>
  <si>
    <t>လှရွှေ</t>
  </si>
  <si>
    <t>အောင်စိုးမင်း</t>
  </si>
  <si>
    <t>နေမျိုးထွန်း</t>
  </si>
  <si>
    <t>နိုင်ငံခြားရေးဝန်ကြီးဌာန</t>
  </si>
  <si>
    <t>သတရ (၇၀၀၂)</t>
  </si>
  <si>
    <t>စအရ(၉၁၈)</t>
  </si>
  <si>
    <t>ခမရ(၁)</t>
  </si>
  <si>
    <t>တထခွဲ(၁)</t>
  </si>
  <si>
    <t>စဗခ(မိုးမိတ်)</t>
  </si>
  <si>
    <t>တကက(၇)</t>
  </si>
  <si>
    <t>ခလရ(၇၄)</t>
  </si>
  <si>
    <t>လပခ(တိုင်း)</t>
  </si>
  <si>
    <t>ခလရ(၉၉)</t>
  </si>
  <si>
    <t>ထပရ(၂၂၂)</t>
  </si>
  <si>
    <t>တထပ(၂)</t>
  </si>
  <si>
    <t>တကရ(၆၀၀၆)</t>
  </si>
  <si>
    <t>ခလရ(၂၆၇)</t>
  </si>
  <si>
    <t>စကခ(၁၆)</t>
  </si>
  <si>
    <t>ခမရ(၅၆၇)</t>
  </si>
  <si>
    <t>စဗခ(ကွမ်းလုံ)</t>
  </si>
  <si>
    <t>ကြည်း ၁၄၇၇၇</t>
  </si>
  <si>
    <t>မှတ်ချက်။</t>
  </si>
  <si>
    <t>တ ၂၄၄၄၅</t>
  </si>
  <si>
    <t>တ ၁၄၉၂၇၈</t>
  </si>
  <si>
    <t>တ ၂၂၃၀၃၆</t>
  </si>
  <si>
    <t>တ ၂၈၂၇၅၇</t>
  </si>
  <si>
    <t>တ ၂၂၄၁၉၆</t>
  </si>
  <si>
    <t>တ ၁၄၀၄၈၃</t>
  </si>
  <si>
    <t>တ ၁၃၁၁၆၁</t>
  </si>
  <si>
    <t>တ ၁၁၃၇၀၀</t>
  </si>
  <si>
    <t>တ ၂၃၇၇၆</t>
  </si>
  <si>
    <t>တ ၂၇၈၂၂၇</t>
  </si>
  <si>
    <t>တ ၁၅၄၄၈၂</t>
  </si>
  <si>
    <t>တ ၃၂၉၁၈၄</t>
  </si>
  <si>
    <t>တ ၃၂၉၁၇၈</t>
  </si>
  <si>
    <t>တ ၃၃၉၃၅၁</t>
  </si>
  <si>
    <t>တ ၃၀၁၆၃၆</t>
  </si>
  <si>
    <t>တ ၂၅၇၇၇၁</t>
  </si>
  <si>
    <t>ကြည်း၃၀၆၈၈</t>
  </si>
  <si>
    <t>၆ နှစ်</t>
  </si>
  <si>
    <t>၈ နှစ်</t>
  </si>
  <si>
    <t>၁ နှစ်</t>
  </si>
  <si>
    <t>၂ နှစ်</t>
  </si>
  <si>
    <t>၉ နှစ်</t>
  </si>
  <si>
    <t>၇ နှစ်</t>
  </si>
  <si>
    <t>၁၃ နှစ်</t>
  </si>
  <si>
    <t>၁၁ နှစ်</t>
  </si>
  <si>
    <t>၄ နှစ်</t>
  </si>
  <si>
    <t>မရမ်းကုန်းဌာနချုပ်</t>
  </si>
  <si>
    <t>စဥ်</t>
  </si>
  <si>
    <t>နပခ</t>
  </si>
  <si>
    <t>ရကတ</t>
  </si>
  <si>
    <t>ရပခ</t>
  </si>
  <si>
    <t>တ ၂၄၃၃၃၃</t>
  </si>
  <si>
    <t xml:space="preserve">အမှတ်(၁၀၀၁) နယ်ခြားစောင့်တပ် </t>
  </si>
  <si>
    <t xml:space="preserve">အမှတ်(၁၀၀၂) နယ်ခြားစောင့်တပ် </t>
  </si>
  <si>
    <t xml:space="preserve">အမှတ်(၁၀၀၃) နယ်ခြားစောင့်တပ် </t>
  </si>
  <si>
    <t>အမှတ်(၁၀၀၁) နယ်ခြားစောင့်တပ်</t>
  </si>
  <si>
    <t>အမှတ်(၁၀၀၂) နယ်ခြားစောင့်တပ်</t>
  </si>
  <si>
    <t>အမှတ်(၁၀၀၃) နယ်ခြားစောင့်တပ်</t>
  </si>
  <si>
    <t>အမှတ်(၁၀၀၄) နယ်ခြားစောင့်တပ်</t>
  </si>
  <si>
    <t>အမှတ်(၁၀၀၅) နယ်ခြားစောင့်တပ်</t>
  </si>
  <si>
    <t>အမှတ်(၁၀၀၆) နယ်ခြားစောင့်တပ်</t>
  </si>
  <si>
    <t>အမှတ်(၁၀၀၇) နယ်ခြားစောင့်တပ်</t>
  </si>
  <si>
    <t>အမှတ်(၁၀၀၈) နယ်ခြားစောင့်တပ်</t>
  </si>
  <si>
    <t>အမှတ်(၁၀၀၉) နယ်ခြားစောင့်တပ်</t>
  </si>
  <si>
    <t>အမှတ်(၁၀၁၀) နယ်ခြားစောင့်တပ်</t>
  </si>
  <si>
    <t>အမှတ်(၁၀၁၁) နယ်ခြားစောင့်တပ်</t>
  </si>
  <si>
    <t>အမှတ်(၁၀၁၂) နယ်ခြားစောင့်တပ်</t>
  </si>
  <si>
    <t>အမှတ်(၁၀၁၃) နယ်ခြားစောင့်တပ်</t>
  </si>
  <si>
    <t>အမှတ်(၁၀၁၄) နယ်ခြားစောင့်တပ်</t>
  </si>
  <si>
    <t>အမှတ်(၁၀၁၅) နယ်ခြားစောင့်တပ်</t>
  </si>
  <si>
    <t>အမှတ်(၁၀၁၆) နယ်ခြားစောင့်တပ်</t>
  </si>
  <si>
    <t>အမှတ်(၁၀၁၇) နယ်ခြားစောင့်တပ်</t>
  </si>
  <si>
    <t>အမှတ်(၁၀၁၈) နယ်ခြားစောင့်တပ်</t>
  </si>
  <si>
    <t>အမှတ်(၁၀၁၉) နယ်ခြားစောင့်တပ်</t>
  </si>
  <si>
    <t>အမှတ်(၁၀၂၀) နယ်ခြားစောင့်တပ်</t>
  </si>
  <si>
    <t>အမှတ်(၁၀၂၁) နယ်ခြားစောင့်တပ်</t>
  </si>
  <si>
    <t>အမှတ်(၁၀၂၂) နယ်ခြားစောင့်တပ်</t>
  </si>
  <si>
    <t>အမှတ်(၁၀၂၃) နယ်ခြားစောင့်တပ်</t>
  </si>
  <si>
    <r>
      <rPr>
        <b/>
        <sz val="11"/>
        <color theme="1"/>
        <rFont val="Myanmar Sangam MN"/>
        <family val="2"/>
      </rPr>
      <t>(၂)</t>
    </r>
    <r>
      <rPr>
        <sz val="11"/>
        <color theme="1"/>
        <rFont val="Myanmar Sangam MN"/>
        <family val="2"/>
      </rPr>
      <t xml:space="preserve"> သတ်မှတ်ချက်ကျော်ထည့်ဝင်ထားသော တိုင်းစစ်ဌာနချုပ်များ၏ အစုအပေါ် အမြတ်ငွေရာခိုင်နှုန်းအား ဘဏ်တိုးနှုန်း (၁၂%) ဖြင့်သာ တွက်ချက်ထားပါသည်။ </t>
    </r>
  </si>
  <si>
    <t>၂၀၁၀-၂၀၁၁</t>
  </si>
  <si>
    <t>(၈)အရှေ့တောင်တိုင်းစစ်ဌာနချုပ်</t>
  </si>
  <si>
    <t>(ကက) လက်အောက်ခံတပ်ရင်းတပ်ဖွဲ့</t>
  </si>
  <si>
    <t>(က)</t>
  </si>
  <si>
    <t>(ခ)</t>
  </si>
  <si>
    <t>(၁) ကာကွယ်ရေးဝန်ကြီးဌာန</t>
  </si>
  <si>
    <t>(ကက) လက်အောက်ခံတပ်ဖွဲ့</t>
  </si>
  <si>
    <t>(  ခခ  ) စစ်မှုထမ်းများ</t>
  </si>
  <si>
    <t>- အရာရှိ</t>
  </si>
  <si>
    <t>- အခြားအဆင့်</t>
  </si>
  <si>
    <t>1418</t>
  </si>
  <si>
    <t>(၂) နေပြည်တော်တိုင်းစစ်ဌာနချုပ်</t>
  </si>
  <si>
    <t>(၃) မြောက်ပိုင်းတိုင်းစစ်ဌာနချုပ်</t>
  </si>
  <si>
    <t>345</t>
  </si>
  <si>
    <t>2890</t>
  </si>
  <si>
    <t>(၄) အရှေ့မြောက်တိုင်းစစ်ဌာနချုပ်</t>
  </si>
  <si>
    <t>(၅) အရှေ့အလယ်ပိုင်းတိုင်းစစ်ဌာနချုပ်</t>
  </si>
  <si>
    <t>33</t>
  </si>
  <si>
    <t>428</t>
  </si>
  <si>
    <t>(၆) တြိဂံဒေသတိုင်းစစ်ဌာနချုပ်</t>
  </si>
  <si>
    <t>277</t>
  </si>
  <si>
    <t>931</t>
  </si>
  <si>
    <t>(၇) အရှေ့ပိုင်းတိုင်းစစ်ဌာနချုပ်</t>
  </si>
  <si>
    <t>244</t>
  </si>
  <si>
    <t>1605</t>
  </si>
  <si>
    <t>342</t>
  </si>
  <si>
    <t>1262</t>
  </si>
  <si>
    <t>(၉) ကမ်းရိုးတမ်းတိုင်းစစ်ဌာနချုပ်</t>
  </si>
  <si>
    <t>434</t>
  </si>
  <si>
    <t>4823</t>
  </si>
  <si>
    <t>(၁၀) ရန်ကုန်တိုင်းစစ်ဌာနချုပ်</t>
  </si>
  <si>
    <t>1363</t>
  </si>
  <si>
    <t>3967</t>
  </si>
  <si>
    <t>(၁၁) အနောက်တောင်တိုင်းစစ်ဌာနချုပ်</t>
  </si>
  <si>
    <t>255</t>
  </si>
  <si>
    <t>938</t>
  </si>
  <si>
    <t>(၁၂) အနောက်ပိုင်းတိုင်းစစ်ဌာနချုပ်</t>
  </si>
  <si>
    <t>2384</t>
  </si>
  <si>
    <t>(၁၃) အနောက်မြောက်တိုင်းစစ်ဌာနချုပ်</t>
  </si>
  <si>
    <t>393</t>
  </si>
  <si>
    <t>4663</t>
  </si>
  <si>
    <t>(၁၄) အလယ်ပိုင်းတိုင်းစစ်ဌာနချုပ်</t>
  </si>
  <si>
    <t>884</t>
  </si>
  <si>
    <t>2724</t>
  </si>
  <si>
    <t>(၁၅) တောင်ပိုင်းတိုင်းစစ်ဌာနချုပ်</t>
  </si>
  <si>
    <t>602</t>
  </si>
  <si>
    <t>2996</t>
  </si>
  <si>
    <t>(၁၆)စစ်မှုထမ်းဟောင်းဗဟိုစည်းရုံးရေကော်မတီ ဌာနချုပ်</t>
  </si>
  <si>
    <t>(ကက) လက်အောက်ခံစည်းရုံးရေးကော်မတီများ</t>
  </si>
  <si>
    <t>(  ခခ  ) စစ်မှုထမ်းအငြိမ်းစားများ</t>
  </si>
  <si>
    <t>4557</t>
  </si>
  <si>
    <t>4358</t>
  </si>
  <si>
    <t>(ဃ)</t>
  </si>
  <si>
    <t>(င)</t>
  </si>
  <si>
    <t>ရာခိုင်နှုန်း</t>
  </si>
  <si>
    <t>"က"</t>
  </si>
  <si>
    <t>"ခ"</t>
  </si>
  <si>
    <t>၁။</t>
  </si>
  <si>
    <t>၂။</t>
  </si>
  <si>
    <t>စစ်ဗျူဟာအဖွဲ့ (အ​ခြေချ)၊ ဘောလခဲ</t>
  </si>
  <si>
    <t>အောက်ပါအတိုင်းဖြစ်သည်-</t>
  </si>
  <si>
    <t>(ဂ)</t>
  </si>
  <si>
    <t>အစုတန်ဖိုး
(ကျပ်သန်း)</t>
  </si>
  <si>
    <t>အမြတ်ဝေစု
ရာခိုင်နှုန်း</t>
  </si>
  <si>
    <t>အကျုံးဝင်သည့်ကာလ</t>
  </si>
  <si>
    <t>ရှယ်ယာထည့်ဝင်ထားသော </t>
  </si>
  <si>
    <t>ခြားနားချက်</t>
  </si>
  <si>
    <t>အမြတ် (ကျပ်သိန်း)</t>
  </si>
  <si>
    <t>(ကျပ်သိန်း)</t>
  </si>
  <si>
    <t>၁၄။</t>
  </si>
  <si>
    <t>15/06/2006 </t>
  </si>
  <si>
    <t>တိုင်း</t>
  </si>
  <si>
    <t>နပတ</t>
  </si>
  <si>
    <t>မပခ</t>
  </si>
  <si>
    <t>ရမခ</t>
  </si>
  <si>
    <t>ရလခ</t>
  </si>
  <si>
    <t>တသခ</t>
  </si>
  <si>
    <t>ရတခ</t>
  </si>
  <si>
    <t>တပခ</t>
  </si>
  <si>
    <t>နတခ</t>
  </si>
  <si>
    <t>နမခ</t>
  </si>
  <si>
    <t>ရှယ်ယာထည့်ဝင်ငွေ </t>
  </si>
  <si>
    <t xml:space="preserve">၂၀၁၀/၂၀၁၁ အစုအပေါ်  </t>
  </si>
  <si>
    <t>အမြတ်ငွေ (ကျပ်သိန်း)</t>
  </si>
  <si>
    <t>ကာကွယ်ရေးဝန်ကြီးဌာန</t>
  </si>
  <si>
    <t>(ကက)</t>
  </si>
  <si>
    <t>လက်အောက်ခံတပ်ဖွဲ့</t>
  </si>
  <si>
    <t>( ခခ )</t>
  </si>
  <si>
    <t>စစ်မှုထမ်းများ</t>
  </si>
  <si>
    <t>အရာရှိ</t>
  </si>
  <si>
    <t>745</t>
  </si>
  <si>
    <t>အခြားအဆင့်</t>
  </si>
  <si>
    <t>နေပြည်တော်တိုင်းစစ်ဌာနချုပ်</t>
  </si>
  <si>
    <t>လက်အောက်ခံတပ်ရင်းတပ်ဖွဲ့</t>
  </si>
  <si>
    <t>104</t>
  </si>
  <si>
    <t>708</t>
  </si>
  <si>
    <t>မြောက်ပိုင်းတိုင်းစစ်ဌာနချုပ်</t>
  </si>
  <si>
    <t>အရှေ့မြောက်တိုင်းစစ်ဌာနချုပ်</t>
  </si>
  <si>
    <t>146</t>
  </si>
  <si>
    <t>1714</t>
  </si>
  <si>
    <t>အရှေ့အလယ်ပိုင်းတိုင်းစစ်ဌာနချုပ်</t>
  </si>
  <si>
    <t>427</t>
  </si>
  <si>
    <t>196</t>
  </si>
  <si>
    <t>926</t>
  </si>
  <si>
    <t>အရှေ့ပိုင်းတိုင်းစစ်ဌာနချုပ်</t>
  </si>
  <si>
    <t>234</t>
  </si>
  <si>
    <t>1603</t>
  </si>
  <si>
    <t>အရှေ့တောင်တိုင်းစစ်ဌာနချုပ်</t>
  </si>
  <si>
    <t>1261</t>
  </si>
  <si>
    <t>ကမ်းရိုးတမ်းတိုင်းစစ်ဌာနချုပ်</t>
  </si>
  <si>
    <t>4820</t>
  </si>
  <si>
    <t>ရန်ကုန်တိုင်းစစ်ဌာနချုပ်</t>
  </si>
  <si>
    <t>1213</t>
  </si>
  <si>
    <t>3908</t>
  </si>
  <si>
    <t>အနောက်တောင်တိုင်းစစ်ဌာနချုပ်</t>
  </si>
  <si>
    <t>254</t>
  </si>
  <si>
    <t>2383</t>
  </si>
  <si>
    <t>အနောက်မြောက်တိုင်းစစ်ဌာနချုပ်</t>
  </si>
  <si>
    <t>390</t>
  </si>
  <si>
    <t>843</t>
  </si>
  <si>
    <t>2619</t>
  </si>
  <si>
    <t>တောင်ပိုင်းတိုင်းစစ်ဌာနချုပ်</t>
  </si>
  <si>
    <t>535</t>
  </si>
  <si>
    <t>2941</t>
  </si>
  <si>
    <t>စစ်မှုထမ်းဟောင်းဗဟိုစည်းရုံးရေးကော်မတီ ဌာနချုပ်</t>
  </si>
  <si>
    <t>လက်အောက်ခံစည်းရုံးရေး ကော်မတီများ</t>
  </si>
  <si>
    <t>စစ်မှုထမ်းအငြိမ်းစားများ</t>
  </si>
  <si>
    <t>အစုရှယ်ယာတန်ဖိုး</t>
  </si>
  <si>
    <t>အမြတ်ငွေ</t>
  </si>
  <si>
    <t xml:space="preserve">နောက်ဆုံးထည့်ဝင် </t>
  </si>
  <si>
    <t>ရက်စွဲ</t>
  </si>
  <si>
    <t>(စ)</t>
  </si>
  <si>
    <t>(ဆ)</t>
  </si>
  <si>
    <t>နေပြည်တော်တိုင်း စစ်ဌာနချုပ်</t>
  </si>
  <si>
    <t xml:space="preserve">(ကျပ်သိန်း) </t>
  </si>
  <si>
    <t>အမှတ်(၁၀၀၆) နယ်ခြားစောင့်တပ် (BGF-1006)</t>
  </si>
  <si>
    <t>အမှတ် (၅၅) ခြေမြန်တပ်မဌာနချုပ် (မသန်မစွမ်းစစ်သည်များရန်ပုံငွေ)</t>
  </si>
  <si>
    <t>အမှတ် (၄၁) စစ်ရေယာဉ် (ရန်တိုင်းအောင် )</t>
  </si>
  <si>
    <t>ခွင့်ပြုမတည်ငွေရင်းများအား စတင်ရောင်းချခဲ့သည့်နေ့ရက်နှင့် ရောင်းချပြီးစီးမှုနေ့ရက် အခြေအနေ (၃-၆-၂၀၁၁ ရက်နေ့အထိ)</t>
  </si>
  <si>
    <t xml:space="preserve">ခွင့်ပြုမတည်ငွေရင်း </t>
  </si>
  <si>
    <t xml:space="preserve">ခွင့်ပြုသည့်ငွေကျပ် </t>
  </si>
  <si>
    <t>စတင်ရောင်းချ</t>
  </si>
  <si>
    <t>ရောင်းချပြီးစီး</t>
  </si>
  <si>
    <t xml:space="preserve">အစည်းအဝေး </t>
  </si>
  <si>
    <t>အကြိမ်များ</t>
  </si>
  <si>
    <t>(ကုဋေ)</t>
  </si>
  <si>
    <t>သည့်နေ့</t>
  </si>
  <si>
    <t>သည့်ရက်</t>
  </si>
  <si>
    <t>ကျင်းပရက်</t>
  </si>
  <si>
    <t xml:space="preserve">စီးပွားရေးဦးပိုင်လီမိတက်၏ ပထမအကြိမ်ဒါရိုက်တာများအဖွဲ့ အစည်းအဝေး </t>
  </si>
  <si>
    <t>(၁/၁၉၉၀)</t>
  </si>
  <si>
    <t xml:space="preserve">စီးပွားရေးဦးပိုင်လီမိတက်၏ အထူးအထွေထွေအစည်းအဝေး </t>
  </si>
  <si>
    <t>၁၅ ကြိမ်မြောက်အရပ်ရပ်ဆိုင်ရာနှစ်ပတ်လည်အစည်းအဝေး</t>
  </si>
  <si>
    <t>(၂၀၀၄/၂၀၀၅)</t>
  </si>
  <si>
    <t>၁၇ ကြိမ်မြောက်အရပ်ရပ်ဆိုင်ရာနှစ်ပတ်လည်အစည်းအဝေး</t>
  </si>
  <si>
    <t>(၂၀၀၆/၂၀၀၇)</t>
  </si>
  <si>
    <t>၁၉ ကြိမ်မြောက်အရပ်ရပ်ဆိုင်ရာနှစ်ပတ်လည်အစည်းအဝေး</t>
  </si>
  <si>
    <t>(၂၀၀၈/၂၀၀၉)</t>
  </si>
  <si>
    <t>အထက်ပါစုစုပေါင်းအမြတ်ထုတ်ပေးရန်လက်ကျန်ငွေမှာ (၃၁-၅-၂၀၁၁)ရက်နေ့ထိဖြစ်ပြီး</t>
  </si>
  <si>
    <r>
      <rPr>
        <sz val="12"/>
        <color theme="1"/>
        <rFont val="PyidaungsuNumbers"/>
      </rPr>
      <t xml:space="preserve">(၁-၆-၂၀၁၁) </t>
    </r>
    <r>
      <rPr>
        <sz val="12"/>
        <color theme="1"/>
        <rFont val="Myanmar Sangam MN"/>
        <family val="2"/>
      </rPr>
      <t>ရက်နေ့ထိလက်ကျန်ငွေမှာ (၃၃၅၇.၄၁၈၀၅)ကျပ်သိန်းသာကျန်ရှိပါသည်။</t>
    </r>
  </si>
  <si>
    <r>
      <rPr>
        <sz val="14"/>
        <color rgb="FF000000"/>
        <rFont val="Myanmar Sangam MN"/>
        <family val="2"/>
      </rPr>
      <t>အကြောင်းအရာ</t>
    </r>
    <r>
      <rPr>
        <b/>
        <sz val="14"/>
        <color rgb="FF000000"/>
        <rFont val="Myanmar Sangam MN"/>
        <family val="2"/>
      </rPr>
      <t>။            ။ အစုရှယ်ယာထည့်ဝင်မှု ကန့်သတ်ချက်များအတည်ပြုခြင်း</t>
    </r>
  </si>
  <si>
    <r>
      <rPr>
        <sz val="14"/>
        <color rgb="FF000000"/>
        <rFont val="PyidaungsuNumbers"/>
      </rPr>
      <t>၂၀၀၂</t>
    </r>
    <r>
      <rPr>
        <sz val="12"/>
        <color rgb="FF000000"/>
        <rFont val="Myanmar Sangam MN"/>
        <family val="2"/>
      </rPr>
      <t xml:space="preserve"> ခုနှစ်၊ ဩဂုတ်လ (၁၆) ရက်နေ့ (၁၅း၃၀) အချိန် ကျင်းပပြုလုပ်သော ဒါရိုက်တာများအဖွဲ့အစည်းအဝေးအမှတ်စဉ် (၁၃/၂) နှင့် </t>
    </r>
  </si>
  <si>
    <r>
      <rPr>
        <sz val="14"/>
        <color rgb="FF000000"/>
        <rFont val="PyidaungsuNumbers"/>
      </rPr>
      <t>၂၀၀၈</t>
    </r>
    <r>
      <rPr>
        <sz val="12"/>
        <color rgb="FF000000"/>
        <rFont val="PyidaungsuNumbers"/>
      </rPr>
      <t xml:space="preserve"> </t>
    </r>
    <r>
      <rPr>
        <sz val="12"/>
        <color rgb="FF000000"/>
        <rFont val="Myanmar Sangam MN"/>
        <family val="2"/>
      </rPr>
      <t>ခုနှစ်၊ စက်တင်ဘာလ(၂၃) ရက်နေ့တွင် ကျင်းပပြုလုပ်သော ဒါရိုက်တာများအဖွဲ့ အစည်းအဝေးအမှတ်စဉ် (၁၉/၂) တွင် အတည်ပြုသည်။</t>
    </r>
  </si>
  <si>
    <t>ကာကွယ်ရေးဝန်ကြီးဌာန၊ စခန်းမှုးရုံး</t>
  </si>
  <si>
    <t>တိုင်းစစ်ဌာနချုပ်များနှင့် စစ်မှုထမ်းဟောင်းဗဟိုစည်းရုံးရေးကော်မတီဌာနချုပ်</t>
  </si>
  <si>
    <t xml:space="preserve">တပ်မဌာနချုပ်များ၊ စကခဌာနချုပ်များ၊ ဒေသကွပ်ကဲမှုစစ်ဌာနချုပ်များ၊ ဗိုလ်မှူးချုပ်အဆင့်တာဝန်ယူကွပ်ကဲသော </t>
  </si>
  <si>
    <t>လေ့ကျင့်ရေးကျောင်းများနှင့် တပ်ဖွဲ့များ၊ အ​ခြေချစစ်ဗျူဟာများ</t>
  </si>
  <si>
    <t xml:space="preserve">(ဃ) </t>
  </si>
  <si>
    <t xml:space="preserve">တပ်ရင်းကြီးများ၊ ဒုတိယဗိုလ်မှူးကြီး/ဗိုလ်မှူးကြီးအဆင့်ကွပ်ကဲသော လေ့ကျင့်ရေးကျောင်းများနှင့် တပ်ဖွဲ့များ၊
</t>
  </si>
  <si>
    <t>တိုင်းစစ်ဌာနချုပ်များရှိ စခန်းရုံးများ</t>
  </si>
  <si>
    <r>
      <rPr>
        <b/>
        <sz val="12"/>
        <color rgb="FF000000"/>
        <rFont val="Myanmar Sangam MN"/>
        <family val="2"/>
      </rPr>
      <t>မှတ်ချက်။      ။</t>
    </r>
    <r>
      <rPr>
        <sz val="12"/>
        <color rgb="FF000000"/>
        <rFont val="Myanmar Sangam MN"/>
        <family val="2"/>
      </rPr>
      <t xml:space="preserve"> သိန်း(၅၀၀)သတ်မှတ်ချက်မှာ လူအင်အား(၃၀၀)အတွက်ဖြစ်ပြီး အင်အား(၅၀)စီတိုးတိုင်း </t>
    </r>
  </si>
  <si>
    <t>စစ်ရေးချုပ်ရုံး၏ ညွှန်ကြားချက်ဖြင့် သိန်း(၅၀)ထပ်မံထည့်ဝင်ခွင့်ရှိပါသည်။</t>
  </si>
  <si>
    <t xml:space="preserve">သီးခြားတပ်ရန်ပုံငွေခေါင်းစဉ်ရှိသော ဗိုလ်မှူးအဆင့်တာဝန်ယူကွပ်ကဲသည့်တပ်ဖွဲ့နှင့် တပ်ခွဲများ </t>
  </si>
  <si>
    <t>သီးခြားတပ်ရန်ပုံငွေခေါင်းစဉ်ရှိသော သီးခြားတပ်စုအဆင့်ရှိတပ်ဖွဲ့များ</t>
  </si>
  <si>
    <t>စစ်မှုထမ်းဟောင်းစည်းရုံးရေးကော်မတီများ</t>
  </si>
  <si>
    <t> (၁)</t>
  </si>
  <si>
    <t>တိုင်း/ပြည်နယ် စစ်မှုထမ်းဟောင်းကြီးကြပ်ရေးအဖွဲ့</t>
  </si>
  <si>
    <t> (၂)</t>
  </si>
  <si>
    <t>ခရိုင်စစ်မှုထမ်းဟောင်းကြီးကြပ်ရေးအဖွဲ့</t>
  </si>
  <si>
    <t> (၃)</t>
  </si>
  <si>
    <t>မြို့နယ် စစ်မှုထမ်းဟောင်းစည်းရုံးရေးကော်မတီ</t>
  </si>
  <si>
    <t>(ဇ)</t>
  </si>
  <si>
    <t>ဗိုလ်ချုပ်နှင့်အထက်၊ အရာရှိကြီးများ</t>
  </si>
  <si>
    <t>(စျ)</t>
  </si>
  <si>
    <t>ဒုတိယဗိုလ်မှူးကြီးမှ ဗိုလ်မှူးချုပ်အထိ</t>
  </si>
  <si>
    <t>(ည)</t>
  </si>
  <si>
    <t>ဒုတိယဗိုလ်မှ ဗိုလ်မှူးအဆင့်ထိ</t>
  </si>
  <si>
    <t>(ဋ)</t>
  </si>
  <si>
    <t>တပ်သားမှ အရာခံဗိုလ်အဆင့်ထိ</t>
  </si>
  <si>
    <t>အထက်ပါသတ်မှတ်ချက်အားကျော်လွန်၍ အစုရှယ်ယာထည့်ဝင်ပါက အစုပေါ် အမြတ်ငွေအားဘဏ်တိုးနှုန်း(၁၂%)ဖြင့်သာပေးရန် ၂၂-၆-၂၀၀၆ ရက်နေ့တွင် နိုင်ငံတော်</t>
  </si>
  <si>
    <t>ဦးသျှောင်အဖွဲ့၏ လမ်းညွှန်ချက်အရ စီးပွားရေးဦးပိုင်လီမိတက်၏ ၁၆ ကြိမ်မြောက် အရပ်ရပ်ဆိုင်ရာ နှစ်ပတ်လည်အစည်းအဝေးကြီးမှ ဆုံးဖြတ်ချက်ချမှတ်ခဲ့သည်။</t>
  </si>
  <si>
    <t>အစုတန်ဖိုး</t>
  </si>
  <si>
    <t>အစုပေါ် အမြတ်ငွေ</t>
  </si>
  <si>
    <t xml:space="preserve">အမြတ်ဝေစု </t>
  </si>
  <si>
    <t>ရရှိမှု(ကျပ်သိန်း)</t>
  </si>
  <si>
    <t>။</t>
  </si>
  <si>
    <r>
      <t>ပိုင်ဆိုင်မှုအချိုး၏</t>
    </r>
    <r>
      <rPr>
        <sz val="12"/>
        <color rgb="FF000000"/>
        <rFont val="PyidaungsuNumbers"/>
      </rPr>
      <t xml:space="preserve">40% </t>
    </r>
  </si>
  <si>
    <t>မှတ်ချက်။          ။</t>
  </si>
  <si>
    <t xml:space="preserve">အမှတ်(၁၀၁၁) နယ်ခြားစောင့်တပ် </t>
  </si>
  <si>
    <t xml:space="preserve">အမှတ်(၁၀၁၂) နယ်ခြားစောင့်တပ် </t>
  </si>
  <si>
    <t xml:space="preserve">အမှတ်(၁၀၁၃) နယ်ခြားစောင့်တပ် </t>
  </si>
  <si>
    <t xml:space="preserve">အမှတ်(၁၀၁၄) နယ်ခြားစောင့်တပ် </t>
  </si>
  <si>
    <t xml:space="preserve">အမှတ်(၁၀၁၅) နယ်ခြားစောင့်တပ် </t>
  </si>
  <si>
    <t xml:space="preserve">အမှတ်(၁၀၁၆) နယ်ခြားစောင့်တပ် </t>
  </si>
  <si>
    <t xml:space="preserve">အမှတ်(၁၀၁၇) နယ်ခြားစောင့်တပ် </t>
  </si>
  <si>
    <t xml:space="preserve">အမှတ်(၁၀၁၈) နယ်ခြားစောင့်တပ် </t>
  </si>
  <si>
    <t xml:space="preserve">အမှတ်(၁၀၁၉) နယ်ခြားစောင့်တပ် </t>
  </si>
  <si>
    <t xml:space="preserve">အမှတ်(၁၀၂၀) နယ်ခြားစောင့်တပ် </t>
  </si>
  <si>
    <t xml:space="preserve">အမှတ်(၁၀၂၁) နယ်ခြားစောင့်တပ် </t>
  </si>
  <si>
    <t xml:space="preserve">အမှတ်(၁၀၂၂) နယ်ခြားစောင့်တပ် </t>
  </si>
  <si>
    <t xml:space="preserve">အမှတ်(၁၀၂၃) နယ်ခြားစောင့်တပ် </t>
  </si>
  <si>
    <t xml:space="preserve">အမှတ်(၁၀၀၄) နယ်ခြားစောင့်တပ် </t>
  </si>
  <si>
    <t xml:space="preserve">အမှတ်(၁၀၀၅) နယ်ခြားစောင့်တပ် </t>
  </si>
  <si>
    <r>
      <t xml:space="preserve">အထက်ပါအရောင်းစာရင်းမှာ နှစ်စဥ် ဘဏ္ဍာရေးနှစ်ကုန်အထိဖြစ်ပါသည်။ ၂၀၁၀/ ၂၀၁၁ ဘဏ္ဍာရေးနှစ်ကုန်အထိ စုစုပေါင်းအစုရှယ်ယာတန်ဖိုးမှာ </t>
    </r>
    <r>
      <rPr>
        <b/>
        <sz val="12"/>
        <color theme="1"/>
        <rFont val="Myanmar Sangam MN"/>
        <family val="2"/>
      </rPr>
      <t>၇၄၈၅၄.၆၀၇ ကျပ်သန်း</t>
    </r>
    <r>
      <rPr>
        <sz val="12"/>
        <color theme="1"/>
        <rFont val="Myanmar Sangam MN"/>
        <family val="2"/>
      </rPr>
      <t>ဖြစ်ပြီး </t>
    </r>
  </si>
  <si>
    <r>
      <t xml:space="preserve">၂၀၁၀/ ၂၀၁၁ ဘဏ္ဍာရေးနှစ်အထိ အမြတ်ငွေစုစုပေါင်းမှာ </t>
    </r>
    <r>
      <rPr>
        <b/>
        <sz val="12"/>
        <color theme="1"/>
        <rFont val="Myanmar Sangam MN"/>
        <family val="2"/>
      </rPr>
      <t>၁၀၇၈၆၉.၅၁၉၈၃၀ ကျပ်သန်း</t>
    </r>
    <r>
      <rPr>
        <sz val="12"/>
        <color theme="1"/>
        <rFont val="Myanmar Sangam MN"/>
        <family val="2"/>
      </rPr>
      <t>ဖြစ်ပါသည်။ ထို့ကြောင့် အရောင်းနှင့် အမြတ် ခြားနားမှုအနေဖြင့်</t>
    </r>
    <r>
      <rPr>
        <b/>
        <sz val="12"/>
        <color theme="1"/>
        <rFont val="Myanmar Sangam MN"/>
        <family val="2"/>
      </rPr>
      <t xml:space="preserve"> (+၃၃၀၁၄.၉၁၃) ကျပ်သန်း</t>
    </r>
    <r>
      <rPr>
        <sz val="12"/>
        <color theme="1"/>
        <rFont val="Myanmar Sangam MN"/>
        <family val="2"/>
      </rPr>
      <t>ဖြစ်ပါသည်။</t>
    </r>
  </si>
  <si>
    <t>အရှေ့ပိုင်းတိုင်းစစ်ဌာနချုပ်(စခန်းရန်ပုံငွေ)</t>
  </si>
  <si>
    <t>အရှေ့တောင်တိုင်းစစ်ဌာနချုပ်(တိုင်းရန်ပုံငွေ)</t>
  </si>
  <si>
    <t>(ဈ)</t>
  </si>
  <si>
    <t>ပင်မစစ်လက်နက်ပစ္စည်းတပ်(နတ်မောက်)</t>
  </si>
  <si>
    <t>တပ်မတော်အင်ဂျင်နီယာကျောင်း</t>
  </si>
  <si>
    <t>စီမံ / စီးပွား</t>
  </si>
  <si>
    <t>ဝန်ထမ်းများသက်သာရန်ပုံငွေ</t>
  </si>
  <si>
    <t>မြန်မာ့သားကောင်း</t>
  </si>
  <si>
    <t>စစ်ပြန်မဂ္ဂဇင်း</t>
  </si>
  <si>
    <t>၂၇၊ ၄၊ ၁၉၉၀ ရက်နေ့မှစ၍ က ရှယ်ယာအပါအဝင် အားလုံး စုစုပေါင်း အခြေအနေ</t>
  </si>
  <si>
    <t xml:space="preserve">မှတ်ချက်။        ။ 
</t>
  </si>
  <si>
    <t>သြဂုတ်လ</t>
  </si>
  <si>
    <t>၂၇၊ ၄၊ ၁၉၉၀ မှ ၃၁၊ ၃၊ ၂၀၁၀ ထိ “က‘ နှင့် “ခ‘ အစုရှယ်ယာပေါင်း ၆၁၈၆၂.၀၁၉ သန်း၊၂၇၊ ၄၊ ၁၉၉၀ မှ ၃၁၊ ၃၊ ၂၀၁၁ ထိ “က‘ နှင့် “ခ‘ အစုရှယ်ယာပေါင်း ၇၄၈၅၄.၆၀၇ သန်း၊</t>
  </si>
  <si>
    <t>၂၀၀၉ ၂၀၁၀ နှစ် အစုပေါ် အမြတ်ငွေ ၁၆၃၁၀. ၉၀၃၇၀၀ ဖြစ်ပြီး ၂၀၁၀ ၂၀၁၁ နှစ် အစုပေါ် အမြတ်ငွေမှာ ၂၀၅၆၅.၃၀၁၇၁၅ ဖြစ်၍ နှိုင်းယှဉ်ချက်မှာ</t>
  </si>
  <si>
    <r>
      <rPr>
        <sz val="12"/>
        <color theme="1"/>
        <rFont val="PyidaungsuNumbers"/>
      </rPr>
      <t xml:space="preserve"> ၄၂၅၄.၃၉၈၀၁၅ </t>
    </r>
    <r>
      <rPr>
        <sz val="12"/>
        <color theme="1"/>
        <rFont val="Myanmar Sangam MN"/>
        <family val="2"/>
      </rPr>
      <t>ကျပ်သန်းပိုမိုပါသည်။</t>
    </r>
  </si>
  <si>
    <t xml:space="preserve">နှစ်အလိုက် </t>
  </si>
  <si>
    <t>ရှယ်ယာပေါင်း</t>
  </si>
  <si>
    <t xml:space="preserve">ရှယ်ယာစုစုပေါင်း </t>
  </si>
  <si>
    <t>တန်ဖိုး (ကျပ်သန်း)</t>
  </si>
  <si>
    <t xml:space="preserve">“က‘ ရှယ်ယာ </t>
  </si>
  <si>
    <t xml:space="preserve">“ခ‘ ရှယ်ယာ </t>
  </si>
  <si>
    <t>အမြတ်ပေးငွေ</t>
  </si>
  <si>
    <t xml:space="preserve">အမြတ်ငွေ စုစုပေါင်း </t>
  </si>
  <si>
    <t>(ကျပ်သန်း)</t>
  </si>
  <si>
    <t>ပိုင်ဆိုင်မှု</t>
  </si>
  <si>
    <t>အချိုး၏</t>
  </si>
  <si>
    <r>
      <rPr>
        <sz val="12"/>
        <color theme="1"/>
        <rFont val="PyidaungsuNumbers"/>
      </rPr>
      <t>၂၀၁၀ ၂၀၁၁</t>
    </r>
    <r>
      <rPr>
        <sz val="12"/>
        <color theme="1"/>
        <rFont val="Myanmar Sangam MN"/>
        <family val="2"/>
      </rPr>
      <t xml:space="preserve"> အထိ ဘဏ္ဍာရေးနှစ်အထိ စုစုပေါင်း ရောင်းချပြီးစီးမှုတန်ဖိုးမှာ ၇၄၈၅၄.၆၀၇ ကျပ်သန်းဖြစ်ပြီ်းစုစုပေါင်း အမြတ်ငွေပမာဏမှာ၁၀၇၈၆၉.၅၁၉၈၃၀ ကျပ်သန်းဖြစ်ပါသည်။</t>
    </r>
  </si>
  <si>
    <r>
      <rPr>
        <sz val="12"/>
        <color theme="1"/>
        <rFont val="PyidaungsuNumbers"/>
      </rPr>
      <t>၂၀၀၅ ၂၀၀၆</t>
    </r>
    <r>
      <rPr>
        <sz val="12"/>
        <color theme="1"/>
        <rFont val="Myanmar Sangam MN"/>
        <family val="2"/>
      </rPr>
      <t xml:space="preserve"> ဘဏ္ဍာရေးနှစ်တွင် ယခင်တပ်မတော် ထောက်လှမ်းရေးတပ်များ၏ အစုရှယ်ယာပေါင်း(၈၀၈.၃၂၈) ကျပ်သန်းအား  “က‘ အစုရှယ်ယာအဖြစ် လွှဲပြောင်းခဲ့ပါသည်။</t>
    </r>
  </si>
  <si>
    <t>အထက်ပါအရောင်းစာရင်းမှာ နှစ်စဉ် ဘဏ္ဍာရေးနှစ်ကုန်အထိ ဖြစ်ပါသည်။ ၂၀၁၀/၂၀၁၁ ဘဏ္ဍာရေးနှစ်ကုန်အထိ စုစုပေါင်း အစုရှယ်ယာတန်ဖိုးမှာ (၇၄၈၅၄.၆၀၇) ကျပ်သန်း ဖြစ်ပြီး ၂၀၁၀/၂၀၁၁ ဘဏ္ဍာရေးနှစ်အထိ</t>
  </si>
  <si>
    <r>
      <t xml:space="preserve"> အမြတ်ငွေ စုစုပေါင်းမှာ </t>
    </r>
    <r>
      <rPr>
        <b/>
        <sz val="12"/>
        <color theme="1"/>
        <rFont val="Myanmar Sangam MN"/>
        <family val="2"/>
      </rPr>
      <t>(၁၀၇၈၆၉.၅၁၉၈၃၀) ကျပ်သန်း</t>
    </r>
    <r>
      <rPr>
        <sz val="12"/>
        <color theme="1"/>
        <rFont val="Myanmar Sangam MN"/>
        <family val="2"/>
      </rPr>
      <t xml:space="preserve"> ဖြစ်ပါသည်။ ထို့ကြောင့် အရောင်းနှင့် အမြတ် ခြားနားမှုအနေဖြင့် (+ ၃၃၀၁၄.၉၁၃) ကျပ်သန်း ဖြစ်ပါသည်။</t>
    </r>
  </si>
  <si>
    <t>ကိုယ်ပိုင်</t>
  </si>
  <si>
    <t>အမှတ်</t>
  </si>
  <si>
    <t>အသင်းသား</t>
  </si>
  <si>
    <t xml:space="preserve">ရှယ်ယာ </t>
  </si>
  <si>
    <t>ထည့်ဝင်ငွေ</t>
  </si>
  <si>
    <t xml:space="preserve">၂၀၁၀ / ၂၀၁၁ </t>
  </si>
  <si>
    <r>
      <rPr>
        <b/>
        <sz val="10"/>
        <color theme="1"/>
        <rFont val="Myanmar Sangam MN"/>
        <family val="2"/>
      </rPr>
      <t>ငွေ</t>
    </r>
    <r>
      <rPr>
        <b/>
        <sz val="10"/>
        <color theme="1"/>
        <rFont val="PyidaungsuNumbers"/>
      </rPr>
      <t xml:space="preserve"> (ကျပ်သိန်း) </t>
    </r>
  </si>
  <si>
    <t>အစုအပေါ် အမြတ်</t>
  </si>
  <si>
    <t>နောက်ဆုံး</t>
  </si>
  <si>
    <t>ထည့်ဝင်သည့်</t>
  </si>
  <si>
    <t xml:space="preserve">ရှယ်ယာထည့်ဝင်ငွေ 
(ကျပ်သိန်း) </t>
  </si>
  <si>
    <t>တပ်မတော်အကြီးအကဲများနှင့် စီးပွားရေးဦးပိုင်လီမိတက်မှဒါရိုက်တာအဖွဲ့ဝင်များ၏ အစုရှယ်ယာထည့်ဝင်မှုအခြေအနေနှင့်</t>
  </si>
  <si>
    <r>
      <rPr>
        <b/>
        <sz val="10.5"/>
        <color rgb="FF000000"/>
        <rFont val="PyidaungsuNumbers"/>
      </rPr>
      <t xml:space="preserve"> </t>
    </r>
    <r>
      <rPr>
        <b/>
        <sz val="14"/>
        <color rgb="FF000000"/>
        <rFont val="PyidaungsuNumbers"/>
      </rPr>
      <t>(၂၀၁၀- ၂၀၁၁)</t>
    </r>
    <r>
      <rPr>
        <b/>
        <sz val="10.5"/>
        <color rgb="FF000000"/>
        <rFont val="Myanmar Sangam MN"/>
        <family val="2"/>
      </rPr>
      <t xml:space="preserve"> </t>
    </r>
    <r>
      <rPr>
        <b/>
        <sz val="14"/>
        <color rgb="FF000000"/>
        <rFont val="Myanmar Sangam MN"/>
        <family val="2"/>
      </rPr>
      <t>အစုပေါ် အမြတ်ငွေရရှိမှုစာရင်း</t>
    </r>
  </si>
  <si>
    <t xml:space="preserve">မှတ်ချက်။       ။ ယခင် တပ်မတော်ကာကွယ်ရေးဦးစီးချုပ် ကြည်း ၆၇၁၀ ဗိုလ်ချုပ်မှူးကြီးသန်းရွှေနှင့် ဒုတိယတပ်မတော်ကာကွယ်ရေးဦးစီးချုပ် ကြည်း </t>
  </si>
  <si>
    <t>၇၈၇၅ဒုတိယဗိုလ်ချုပ်မှူးကြီးမောင်အေးတို့ အနေဖြင့်လည်း ကျပ်သိန်း (၁၀၀) စီထည့်၀င်ထားရှိခဲ့ပါသည်။</t>
  </si>
  <si>
    <t xml:space="preserve">၂၀၁၀–၂၀၁၁ ဘဏ္ဍာရေးနှစ်အတွင်း ဌာနချုပ်နှင့် လက်အောက်ခံတပ်များ၏ အစုရှယ်ယာရောင်းချမှုနှင့် </t>
  </si>
  <si>
    <t>အစုပေါ်အမြ​တ်ငွေ ခွဲဝေမှုစာရင်း</t>
  </si>
  <si>
    <r>
      <rPr>
        <sz val="10"/>
        <color rgb="FF000000"/>
        <rFont val="PyidaungsuNumbers"/>
      </rPr>
      <t>(၂၇-၄-၁၉၉၀)</t>
    </r>
    <r>
      <rPr>
        <sz val="10"/>
        <color rgb="FF000000"/>
        <rFont val="Myanmar Sangam MN"/>
        <family val="2"/>
      </rPr>
      <t xml:space="preserve"> ရက်နေ့မှ (၃၁-၃-၂၀၁၁)ရက်နေ့အထိ ထုတ်ဝေရောင်းချမှုနှင့် လိုအပ်သည့် အစုပေါ်အမြတ်ငွေအခြအေနေမှာ အ​ောက်ပါအတိုင်း ဖြစ်ပါသည်။</t>
    </r>
  </si>
  <si>
    <t xml:space="preserve">း </t>
  </si>
  <si>
    <r>
      <t xml:space="preserve">မှတ်ချက်။၂၀၁၀–၂၀၁၁ ဘဏ္ဍာရေးနှစ်အတွင်း အစုပေါ် အမြတ်ငွေပေးရန် အကျုံးဝင်သည့် “က” အစုရှယ်ယာ </t>
    </r>
    <r>
      <rPr>
        <b/>
        <sz val="10"/>
        <color theme="1"/>
        <rFont val="Myanmar Sangam MN"/>
        <family val="2"/>
      </rPr>
      <t xml:space="preserve">(၁၁၃၈.၃၂၈)ကျပ်သန်း </t>
    </r>
    <r>
      <rPr>
        <sz val="10"/>
        <color theme="1"/>
        <rFont val="Myanmar Sangam MN"/>
        <family val="2"/>
      </rPr>
      <t xml:space="preserve">အတွက် အမြတ်ငွေ  </t>
    </r>
  </si>
  <si>
    <r>
      <t xml:space="preserve">(၁၄၂.၂၉၁)ကျပ်သန်း နှင့် “ခ” အစုရှယ်ယာပေါင်း </t>
    </r>
    <r>
      <rPr>
        <b/>
        <sz val="10"/>
        <color theme="1"/>
        <rFont val="Myanmar Sangam MN"/>
        <family val="2"/>
      </rPr>
      <t xml:space="preserve">(၇၃၅၆၈.၀၃၉)ကျပ်သန်း </t>
    </r>
    <r>
      <rPr>
        <sz val="10"/>
        <color theme="1"/>
        <rFont val="Myanmar Sangam MN"/>
        <family val="2"/>
      </rPr>
      <t xml:space="preserve">အတွက် အမြတ်ငွေ  </t>
    </r>
    <r>
      <rPr>
        <b/>
        <sz val="10"/>
        <color theme="1"/>
        <rFont val="Myanmar Sangam MN"/>
        <family val="2"/>
      </rPr>
      <t>(၂၀၄၂၃.၀၁၀၇၁၅)ကျပ်သန်း</t>
    </r>
    <r>
      <rPr>
        <sz val="10"/>
        <color theme="1"/>
        <rFont val="Myanmar Sangam MN"/>
        <family val="2"/>
      </rPr>
      <t xml:space="preserve"> ဖြစ်၍ အစုပေါ်အမြတ်ငွေ</t>
    </r>
  </si>
  <si>
    <t xml:space="preserve">စုစုပေါင်းမှာ  (၂၀၅၆၅.၃၀၁၇၁၅)ကျပ်သန်းဖြစ်ပါသည်။ 
</t>
  </si>
  <si>
    <t>အစုပေါ်အမြတ်ငွေရာခိုင်နှုန်းတွက်ချက်ရာတွင် ယခင် ဘဏ္ဍာရေးနှစ်အတိုင်း ၃၀ % ဖြင့် တွက်ချက်ထားပါသည်။ သတ်မှတ်ချက်ထက်</t>
  </si>
  <si>
    <t>ကျော်လွန်ထည့်ဝင်ထားသော အစုများအား ဘဏ်တိုးနှန်း ၁၂ % ဖြင့် တွက်ချက်ထားပါသည်။</t>
  </si>
  <si>
    <t>၃-၆-၂၀၁၁ ရက်နေ့ထိ စုစုပေါင်းရောင်းချပြီးစီးမှုမှာ (၇၅၈၅၂.၈၉၄) ကျပ်သန်း ရှိသဖြင့် ရောင်းချခွင့် ၇၆  ကြီမ်</t>
  </si>
  <si>
    <t>မြောက်ခေါ်ယူခြင်း ကျပ်သန်းတစ်ထောင်မှာ ရောင်းချရန်  (၁၄၇.၁၀၆) ကျပ်သန်း သာ ကျန်ရှိပါသည်။ </t>
  </si>
  <si>
    <t>“က” နှင့် “ခ” အစုရှယ်ယာထည့်၀င်မှုစာရင်း</t>
  </si>
  <si>
    <t>၂၇-၄-၁၉၉၀ မှ ၃၁-၅-၂၀၁၁ ထိ ကာကွယ်ရေး၀န်ကြီးဌာနနှင့် တိုင်းစစ်ဌာနချုပ်များအလိုက် </t>
  </si>
  <si>
    <t xml:space="preserve">၂၀၁၀/၂၀၁၁ ဘဏ္ဍာရေးနှစ်အတွက် အစုပေါ် အမြတ်ငွေပေးရန် (၂၀၅၆၅.၃၀၁၇၁၅)ကျပ်သန်းရှိပါသည်။ သင်းဖွဲ့စည်းမျဉ်းအရ အထက်ပါအစုရှင်(၃၅) ဦဵ၏ အမြတ်ငွေများကို ပေးရန်မလိုပါ။ </t>
  </si>
  <si>
    <t>ထို့ကြောင့် အမြတ်ငွေများအနက် (၂၀၅၆၄.၉၆၁၅၁၅) ကျပ်သန်းသာ ပေးရန်လိုအပ်ပါသည်။</t>
  </si>
  <si>
    <t xml:space="preserve">အစုရှယ်ယာတန်ဖိုး
(ကျပ်သိန်း) </t>
  </si>
  <si>
    <t>၂၀၁၀–၂၀၁၁ ဘဏ္ဍာရေးနှစ်အတွက် “က” အစုရှယ်ယာ၏ အစုပေါ် အမြတ်ငွေလျာထားချက်</t>
  </si>
  <si>
    <t>၁.၄.၁၉၉၉ မှ ၃၁.၃.၂၀၁၁ ထိ</t>
  </si>
  <si>
    <t>၂၇-၄-၁၉၉၀ မှ ၄-၃-၂၀၁၀ ထိ</t>
  </si>
  <si>
    <t xml:space="preserve">အစုရှယ်ယာ တန်ဖိုး </t>
  </si>
  <si>
    <t>သတ်မှတ်ချက် (၃၀%)</t>
  </si>
  <si>
    <t>အမြတ်ဝေစုပေးရန်</t>
  </si>
  <si>
    <t>အမြတ်ဝေစုရာခိုင်နှုန်း</t>
  </si>
  <si>
    <t>ကျော်လွန်အစု(၁၂%)</t>
  </si>
  <si>
    <t xml:space="preserve">၂၀၁၀–၂၀၁၁ ဘဏ္ဍာရေးနှစ်အတွက် “ခ”  အစုရှယ်ယာ၏ လအလိုက် အစုပေါ် အမြတ်ငွေလျာထားချက် </t>
  </si>
  <si>
    <r>
      <rPr>
        <b/>
        <sz val="11"/>
        <color theme="1"/>
        <rFont val="Myanmar Sangam MN"/>
        <family val="2"/>
      </rPr>
      <t>(၁)</t>
    </r>
    <r>
      <rPr>
        <sz val="11"/>
        <color theme="1"/>
        <rFont val="Myanmar Sangam MN"/>
        <family val="2"/>
      </rPr>
      <t xml:space="preserve"> အစုပေါ် အမြတ်ငွေအကျုံးဝင်သည့် ကာလအနေဖြင့် သတ်မှတ်ရာတွင် လတစ်လ၏ (၄) ရက်နေ့အထိသာ သတ်မှတ်ပါသည်။ လ၏ (၄) ရက်နေ့ထက်</t>
    </r>
  </si>
  <si>
    <r>
      <t xml:space="preserve">ကျော်ပါက နောက်တစ်လအနေဖြင့် သတ်မှတ်ထားပါသည်။ </t>
    </r>
    <r>
      <rPr>
        <b/>
        <sz val="11"/>
        <color theme="1"/>
        <rFont val="Myanmar Sangam MN"/>
        <family val="2"/>
      </rPr>
      <t xml:space="preserve">(က+ခ) အစုရှယ်ယာ </t>
    </r>
    <r>
      <rPr>
        <sz val="11"/>
        <color theme="1"/>
        <rFont val="Myanmar Sangam MN"/>
        <family val="2"/>
      </rPr>
      <t xml:space="preserve">အတွက် စုစုပေါင်းအမြတ်ငွေမှာ </t>
    </r>
    <r>
      <rPr>
        <b/>
        <sz val="11"/>
        <color theme="1"/>
        <rFont val="Myanmar Sangam MN"/>
        <family val="2"/>
      </rPr>
      <t>(၂၀၅၆၅.၃၀၁၇၁၅) ကျပ်သန်း</t>
    </r>
    <r>
      <rPr>
        <sz val="11"/>
        <color theme="1"/>
        <rFont val="Myanmar Sangam MN"/>
        <family val="2"/>
      </rPr>
      <t xml:space="preserve"> ဖြစ်ပါသည်။</t>
    </r>
  </si>
  <si>
    <t xml:space="preserve">၂၀၁၀–၂၀၁၁ ဘဏ္ဍာရေးနှစ်အတွက် သတ်မှတ်ချက်ထက်ကျော်လွန်သော  “ခ”  အစုရှယ်ယာရှင်များ၏ အစုရှယ်ယာများအတွက် ဘဏ်တိုးနှုန်းဖြင့် တွက်ချက်တင်ပြခြင်း			</t>
  </si>
  <si>
    <t xml:space="preserve">သတ်မှတ်ချက်ကျော်လွန်သော </t>
  </si>
  <si>
    <t>အမြတ်(ကျပ်သိန်း)</t>
  </si>
  <si>
    <t>(၃၀%) ြဖင့်တွက်၍ ရသော</t>
  </si>
  <si>
    <t>(၁၂%) ြဖင့်တွက်၍ရသော</t>
  </si>
  <si>
    <t>အမှတ်(၆)စစ်ဆင်ရေးကွပ်ကဲမှုဌာနချုပ်(နပတ)</t>
  </si>
  <si>
    <t>အမှတ်(၁)တပ်မတော်ဆေးရုံ(ခုတင်-၃၀၀)(မပခ)</t>
  </si>
  <si>
    <t>အမှတ်(၁)တပ်မတော်ဆေးရုံ(ခုတင်-၃၀၀)(ဆေးပဒေသာပင်)</t>
  </si>
  <si>
    <t>အမှတ်(၆၄၉)စစ်လက်နက်ပစ္စည်းတပ်စု</t>
  </si>
  <si>
    <t>အမှတ်(၁၄၁)စစ်လက်နက်ပစ္စည်းတပ်ခွဲ</t>
  </si>
  <si>
    <t>အမှတ်(၇၄၁)စစ်လက်နက်ပစ္စည်းတပ်စု</t>
  </si>
  <si>
    <t>အမှတ်(၂၄၉)ခြေလျင်တပ်ရင်း</t>
  </si>
  <si>
    <t>အမှတ်(၃၄၀)ခြေမြန်တပ်ရင်း</t>
  </si>
  <si>
    <t>အမှတ်(၃၅၆)ခြေမြန်တပ်ရင်း</t>
  </si>
  <si>
    <t>အမှတ်(၄၃၄)ခြေမြန်တပ်ရင်း</t>
  </si>
  <si>
    <t>အမှတ်(၂၈)ခြေလျင်တပ်ရင်း(ရန်ပုံငွေ-၁)</t>
  </si>
  <si>
    <t>အမှတ်(၂၈)ခြေလျင်တပ်ရင်း(ရန်ပုံငွေ-၂)</t>
  </si>
  <si>
    <t>ကမ်းရိုးတမ်းဒေသတိုင်းစစ်ဌာနချုပ်(တိုင်းရန်ပုံငွေ)</t>
  </si>
  <si>
    <t>အမှတ်(၅၄၅)စစ်လက်နက်ပစ္စည်းတပ်ခွဲ</t>
  </si>
  <si>
    <t>အမှတ်(၁)တပ်မတော်ဆေးရုံ(ခုတင်-၁၀၀၀)(ရကတ)</t>
  </si>
  <si>
    <t>အမှတ်(၁)တပ်မတော်ဆေးရုံ(ခုတင်-၁၀၀၀)(ဆေးပဒေသာပင်)</t>
  </si>
  <si>
    <t>အမှတ်(၁)ဆောက်လုပ်ရေးအင်ဂျင်နီယာတပ်(ရကတ)</t>
  </si>
  <si>
    <t>ပင်မထောက်ပံ့နှင့်ပို့ဆောင်ရေးတပ်</t>
  </si>
  <si>
    <t>အမှတ်(၁)ပင်မအလုပ်ရုံ(လျှပ် / စက်)</t>
  </si>
  <si>
    <t>အမှတ်(၃၉၁)ခြေမြန်တပ်ရင်း</t>
  </si>
  <si>
    <t>အနောက်ပိုင်းတိုင်းစစ်ဌာနချုပ်(တိုင်းရန်ပုံငွေ-၂)</t>
  </si>
  <si>
    <t>အနောက်ပိုင်းတိုင်းစစ်ဌာနချုပ်(သက်သာ)</t>
  </si>
  <si>
    <t>အမှတ်(၂)တပ်မတော်ဆေးရုံ (ခုတင်-၃၀၀)</t>
  </si>
  <si>
    <t>အမှတ်(၂၃၃)ခြေလျင်တပ်ရင်း</t>
  </si>
  <si>
    <t>အမှတ်(၂၃၄)ခြေလျင်တပ်ရင်း</t>
  </si>
  <si>
    <t>အမှတ်(၂၆၃)ခြေလျင်တပ်ရင်း</t>
  </si>
  <si>
    <t>အမှတ်(၅၃၈)ခြေလျင်တပ်ရင်း</t>
  </si>
  <si>
    <t>အမှတ်(၅၅၀)ခြေလျင်တပ်ရင်း</t>
  </si>
  <si>
    <t>အမှတ်(၉၀၉)စစ်မြေပြင်အင်ဂျင်နီယာတပ်ရင်း(ခွဲ-၁)(နမခ)</t>
  </si>
  <si>
    <t>အမှတ်(၉၀၉)စစ်မြေပြင်အင်ဂျင်နီယာတပ်ရင်း(ခွဲ-၂)(နမခ)</t>
  </si>
  <si>
    <t>အမှတ်(၉၀၉)စစ်မြေပြင်အင်ဂျင်နီယာတပ်ရင်း(ခွဲ-၃)(နမခ)</t>
  </si>
  <si>
    <t>အလယ်ပိုင်းတိုင်းစစ်ဌာနချုပ်(တိုင်းရန်ပုံငွေ-၂)</t>
  </si>
  <si>
    <t>တပ်မတော်သိပ္ပံနှင့်နည်းပညသုတေသနဌာန</t>
  </si>
  <si>
    <t>အမှတ်(၄၄)ခြေလျင်တပ်ရင်း</t>
  </si>
  <si>
    <t>အမှတ်(၁)ခဲယမ်းပစ္စည်းတပ်စု</t>
  </si>
  <si>
    <t>အမှတ်(၉)အလုပ်ရုံတပ်စု(လျှပ်/စက်)(တပခ)</t>
  </si>
  <si>
    <t>မိတ္ထီလာမြို့နယ်စစ်မှုထမ်းဟောင်းအဖွဲ့</t>
  </si>
  <si>
    <r>
      <rPr>
        <b/>
        <sz val="11"/>
        <color theme="1"/>
        <rFont val="PyidaungsuNumbers"/>
      </rPr>
      <t xml:space="preserve">(က) </t>
    </r>
    <r>
      <rPr>
        <b/>
        <sz val="11"/>
        <color theme="1"/>
        <rFont val="Myanmar Sangam MN"/>
        <family val="2"/>
      </rPr>
      <t>အထွေထွေသက်သာ</t>
    </r>
  </si>
  <si>
    <r>
      <rPr>
        <b/>
        <sz val="11"/>
        <color theme="1"/>
        <rFont val="PyidaungsuNumbers"/>
      </rPr>
      <t xml:space="preserve">(ခ) </t>
    </r>
    <r>
      <rPr>
        <b/>
        <sz val="11"/>
        <color theme="1"/>
        <rFont val="Myanmar Sangam MN"/>
        <family val="2"/>
      </rPr>
      <t>မသန်မစွမ်း</t>
    </r>
  </si>
  <si>
    <r>
      <rPr>
        <b/>
        <sz val="11"/>
        <color theme="1"/>
        <rFont val="PyidaungsuNumbers"/>
      </rPr>
      <t>(ဂ)</t>
    </r>
    <r>
      <rPr>
        <b/>
        <sz val="11"/>
        <color theme="1"/>
        <rFont val="Myanmar Sangam MN"/>
        <family val="2"/>
      </rPr>
      <t xml:space="preserve"> ဗိုလ်လောင်းသက်သာ</t>
    </r>
  </si>
  <si>
    <r>
      <rPr>
        <b/>
        <sz val="11"/>
        <color theme="1"/>
        <rFont val="PyidaungsuNumbers"/>
      </rPr>
      <t>(င)</t>
    </r>
    <r>
      <rPr>
        <b/>
        <sz val="11"/>
        <color theme="1"/>
        <rFont val="Myanmar Sangam MN"/>
        <family val="2"/>
      </rPr>
      <t xml:space="preserve"> တပ်မတော်ဘော်လီဘောကော်မတီ</t>
    </r>
  </si>
  <si>
    <r>
      <rPr>
        <b/>
        <sz val="11"/>
        <color theme="1"/>
        <rFont val="PyidaungsuNumbers"/>
      </rPr>
      <t>(စ)</t>
    </r>
    <r>
      <rPr>
        <b/>
        <sz val="11"/>
        <color theme="1"/>
        <rFont val="Myanmar Sangam MN"/>
        <family val="2"/>
      </rPr>
      <t xml:space="preserve"> တပ်မတော်ဘောလုံးကော်မတီ</t>
    </r>
  </si>
  <si>
    <r>
      <rPr>
        <b/>
        <sz val="11"/>
        <color theme="1"/>
        <rFont val="PyidaungsuNumbers"/>
      </rPr>
      <t>(ဆ)</t>
    </r>
    <r>
      <rPr>
        <b/>
        <sz val="11"/>
        <color theme="1"/>
        <rFont val="Myanmar Sangam MN"/>
        <family val="2"/>
      </rPr>
      <t xml:space="preserve"> တပ်မတော်လက်ဝှေ့ကော်မတီ</t>
    </r>
  </si>
  <si>
    <r>
      <t xml:space="preserve">(ဃ) </t>
    </r>
    <r>
      <rPr>
        <b/>
        <sz val="11"/>
        <color theme="1"/>
        <rFont val="Myanmar Sangam MN"/>
        <family val="2"/>
      </rPr>
      <t>သူနာပြုတက္ကသိုလ်</t>
    </r>
  </si>
  <si>
    <r>
      <t xml:space="preserve">(က) </t>
    </r>
    <r>
      <rPr>
        <b/>
        <sz val="11"/>
        <color theme="1"/>
        <rFont val="Myanmar Sangam MN"/>
        <family val="2"/>
      </rPr>
      <t>တပ်ရန်ပုံငွေ</t>
    </r>
  </si>
  <si>
    <r>
      <t xml:space="preserve">(ခ) </t>
    </r>
    <r>
      <rPr>
        <b/>
        <sz val="11"/>
        <color theme="1"/>
        <rFont val="Myanmar Sangam MN"/>
        <family val="2"/>
      </rPr>
      <t>တပ်ရန်ပုံငွေ (၂)</t>
    </r>
  </si>
  <si>
    <r>
      <t xml:space="preserve">(ဂ) </t>
    </r>
    <r>
      <rPr>
        <b/>
        <sz val="11"/>
        <color theme="1"/>
        <rFont val="Myanmar Sangam MN"/>
        <family val="2"/>
      </rPr>
      <t>အရာရှိရိပ်သာ ရန်ပုံငွေ</t>
    </r>
  </si>
  <si>
    <r>
      <t xml:space="preserve">(ဃ) </t>
    </r>
    <r>
      <rPr>
        <b/>
        <sz val="11"/>
        <color theme="1"/>
        <rFont val="Myanmar Sangam MN"/>
        <family val="2"/>
      </rPr>
      <t>ရန်ပုံငွေ (၂)၊ ကကငွေ</t>
    </r>
  </si>
  <si>
    <r>
      <t xml:space="preserve">(င) </t>
    </r>
    <r>
      <rPr>
        <b/>
        <sz val="11"/>
        <color theme="1"/>
        <rFont val="Myanmar Sangam MN"/>
        <family val="2"/>
      </rPr>
      <t xml:space="preserve"> ရန်ပုံငွေ (၂)၊ ကကဝယ်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</si>
</sst>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3" formatCode="_(* #,##0.00_);_(* \(#,##0.00\);_(* &quot;-&quot;??_);_(@_)"/>
    <numFmt numFmtId="164" formatCode="[$-10000455]0"/>
    <numFmt numFmtId="165" formatCode="_(* #,##0.000000_);_(* \(#,##0.000000\);_(* &quot;-&quot;_);_(@_)"/>
    <numFmt numFmtId="166" formatCode="_(* #,##0.00_);_(* \(#,##0.00\);_(* &quot;-&quot;_);_(@_)"/>
    <numFmt numFmtId="167" formatCode="_(* #,##0.000_);_(* \(#,##0.000\);_(* &quot;-&quot;??_);_(@_)"/>
    <numFmt numFmtId="168" formatCode="_(* #,##0_);_(* \(#,##0\);_(* &quot;-&quot;??_);_(@_)"/>
    <numFmt numFmtId="169" formatCode="[$]dd/mm/yyyy;@" x16r2:formatCode16="[$-en-MM,1]dd/mm/yyyy;@"/>
    <numFmt numFmtId="170" formatCode="_(* #,##0.00000_);_(* \(#,##0.00000\);_(* &quot;-&quot;_);_(@_)"/>
    <numFmt numFmtId="171" formatCode="_(* #,##0.000_);_(* \(#,##0.000\);_(* &quot;-&quot;_);_(@_)"/>
    <numFmt numFmtId="172" formatCode="[$-10000455]0%"/>
    <numFmt numFmtId="173" formatCode="0_);\(0\)"/>
    <numFmt numFmtId="174" formatCode="[$-10000000]dd/mm/yyyy"/>
    <numFmt numFmtId="175" formatCode="0.0%"/>
    <numFmt numFmtId="176" formatCode="d/mm/yyyy;@"/>
  </numFmts>
  <fonts count="7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Myanmar Sangam MN"/>
      <family val="2"/>
    </font>
    <font>
      <sz val="12"/>
      <color theme="1"/>
      <name val="Myanmar Sangam MN"/>
      <family val="2"/>
    </font>
    <font>
      <sz val="12"/>
      <color rgb="FF000000"/>
      <name val="Myanmar Sangam MN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Myanmar Sangam MN"/>
      <family val="2"/>
    </font>
    <font>
      <sz val="11"/>
      <color theme="1"/>
      <name val="Myanmar Sangam MN"/>
      <family val="2"/>
    </font>
    <font>
      <b/>
      <sz val="12"/>
      <color rgb="FF000000"/>
      <name val="Myanmar Sangam MN"/>
      <family val="2"/>
    </font>
    <font>
      <b/>
      <sz val="14"/>
      <color rgb="FF000000"/>
      <name val="Myanmar Sangam MN"/>
      <family val="2"/>
    </font>
    <font>
      <b/>
      <sz val="16"/>
      <color rgb="FF000000"/>
      <name val="Myanmar Sangam MN"/>
      <family val="2"/>
    </font>
    <font>
      <b/>
      <sz val="12"/>
      <name val="Myanmar Sangam MN"/>
      <family val="2"/>
    </font>
    <font>
      <b/>
      <sz val="10"/>
      <color theme="1"/>
      <name val="Myanmar Sangam MN"/>
      <family val="2"/>
    </font>
    <font>
      <sz val="10"/>
      <color theme="1"/>
      <name val="Myanmar Sangam MN"/>
      <family val="2"/>
    </font>
    <font>
      <b/>
      <sz val="11"/>
      <color rgb="FF000000"/>
      <name val="Myanmar Sangam MN"/>
      <family val="2"/>
    </font>
    <font>
      <b/>
      <sz val="10"/>
      <color rgb="FF000000"/>
      <name val="Myanmar Sangam MN"/>
      <family val="2"/>
    </font>
    <font>
      <sz val="8"/>
      <name val="Calibri"/>
      <family val="2"/>
      <scheme val="minor"/>
    </font>
    <font>
      <b/>
      <sz val="10"/>
      <color theme="0"/>
      <name val="Myanmar Sangam MN"/>
      <family val="2"/>
    </font>
    <font>
      <b/>
      <sz val="14"/>
      <color theme="1"/>
      <name val="Myanmar Sangam MN"/>
      <family val="2"/>
    </font>
    <font>
      <b/>
      <sz val="12"/>
      <color theme="0"/>
      <name val="Calibri"/>
      <family val="2"/>
      <scheme val="minor"/>
    </font>
    <font>
      <sz val="12"/>
      <color rgb="FF000000"/>
      <name val="Trebuchet MS"/>
      <family val="2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rgb="FF000000"/>
      <name val="Trebuchet MS"/>
      <family val="2"/>
    </font>
    <font>
      <sz val="12"/>
      <color theme="1"/>
      <name val="Helvetica"/>
      <family val="2"/>
    </font>
    <font>
      <sz val="12"/>
      <color rgb="FFFB0007"/>
      <name val="Trebuchet MS"/>
      <family val="2"/>
    </font>
    <font>
      <sz val="12"/>
      <color theme="1"/>
      <name val="Trebuchet MS"/>
      <family val="2"/>
    </font>
    <font>
      <sz val="12"/>
      <color rgb="FFFF0000"/>
      <name val="Trebuchet MS"/>
      <family val="2"/>
    </font>
    <font>
      <sz val="12"/>
      <name val="Trebuchet MS"/>
      <family val="2"/>
    </font>
    <font>
      <b/>
      <sz val="12"/>
      <color theme="1"/>
      <name val="Trebuchet MS"/>
      <family val="2"/>
    </font>
    <font>
      <b/>
      <sz val="12"/>
      <color rgb="FFFF0000"/>
      <name val="Trebuchet MS"/>
      <family val="2"/>
    </font>
    <font>
      <sz val="12"/>
      <color rgb="FFFF0000"/>
      <name val="Helvetica"/>
      <family val="2"/>
    </font>
    <font>
      <b/>
      <sz val="12"/>
      <color theme="1"/>
      <name val="Calibri (Body)"/>
    </font>
    <font>
      <sz val="12"/>
      <color rgb="FFFF0000"/>
      <name val="Calibri"/>
      <family val="2"/>
    </font>
    <font>
      <sz val="12"/>
      <color theme="1"/>
      <name val="Calibri (Body)"/>
    </font>
    <font>
      <b/>
      <sz val="12"/>
      <color rgb="FFFFFFFF"/>
      <name val="Calibri"/>
      <family val="2"/>
    </font>
    <font>
      <b/>
      <sz val="12"/>
      <color rgb="FFFA7D00"/>
      <name val="Calibri"/>
      <family val="2"/>
    </font>
    <font>
      <b/>
      <sz val="16"/>
      <color theme="1"/>
      <name val="Myanmar Sangam MN"/>
      <family val="2"/>
    </font>
    <font>
      <sz val="12"/>
      <name val="Myanmar Sangam MN"/>
      <family val="2"/>
    </font>
    <font>
      <b/>
      <sz val="12"/>
      <color rgb="FF000000"/>
      <name val="PyidaungsuNumbers"/>
    </font>
    <font>
      <sz val="12"/>
      <color rgb="FF000000"/>
      <name val="PyidaungsuNumbers"/>
    </font>
    <font>
      <sz val="12"/>
      <color theme="1"/>
      <name val="PyidaungsuNumbers"/>
    </font>
    <font>
      <sz val="11"/>
      <color rgb="FF000000"/>
      <name val="Myanmar Sangam MN"/>
      <family val="2"/>
    </font>
    <font>
      <sz val="11"/>
      <color rgb="FF000000"/>
      <name val="Helvetica"/>
      <family val="2"/>
    </font>
    <font>
      <sz val="11"/>
      <color rgb="FF000000"/>
      <name val="Pyidaungsu Numbers"/>
    </font>
    <font>
      <b/>
      <sz val="12"/>
      <color theme="1"/>
      <name val="PyidaungsuNumbers"/>
    </font>
    <font>
      <b/>
      <u/>
      <sz val="11"/>
      <color rgb="FF000000"/>
      <name val="Myanmar Sangam MN"/>
      <family val="2"/>
    </font>
    <font>
      <b/>
      <sz val="10"/>
      <color theme="1"/>
      <name val="PyidaungsuNumbers"/>
    </font>
    <font>
      <sz val="11"/>
      <color rgb="FF000000"/>
      <name val="PyidaungsuNumbers"/>
    </font>
    <font>
      <sz val="11"/>
      <color theme="1"/>
      <name val="PyidaungsuNumbers"/>
    </font>
    <font>
      <sz val="10"/>
      <color theme="1"/>
      <name val="PyidaungsuNumbers"/>
    </font>
    <font>
      <b/>
      <sz val="11"/>
      <color theme="1"/>
      <name val="PyidaungsuNumbers"/>
    </font>
    <font>
      <b/>
      <sz val="11"/>
      <color rgb="FF000000"/>
      <name val="PyidaungsuNumbers"/>
    </font>
    <font>
      <b/>
      <sz val="14"/>
      <color theme="1"/>
      <name val="PyidaungsuNumbers"/>
    </font>
    <font>
      <sz val="14"/>
      <color theme="1"/>
      <name val="Myanmar Sangam MN"/>
      <family val="2"/>
    </font>
    <font>
      <sz val="14"/>
      <color rgb="FF000000"/>
      <name val="Myanmar Sangam MN"/>
      <family val="2"/>
    </font>
    <font>
      <sz val="14"/>
      <color theme="1"/>
      <name val="PyidaungsuNumbers"/>
    </font>
    <font>
      <sz val="14"/>
      <color rgb="FF000000"/>
      <name val="PyidaungsuNumbers"/>
    </font>
    <font>
      <sz val="11"/>
      <color theme="1"/>
      <name val="Calibri"/>
      <family val="2"/>
      <scheme val="minor"/>
    </font>
    <font>
      <b/>
      <sz val="10"/>
      <color theme="1"/>
      <name val="PyidaungsuNumbers"/>
      <family val="2"/>
    </font>
    <font>
      <b/>
      <sz val="10.5"/>
      <color rgb="FF000000"/>
      <name val="Myanmar Sangam MN"/>
      <family val="2"/>
    </font>
    <font>
      <sz val="14"/>
      <color theme="1"/>
      <name val="Myanmar Sangam MN Bold"/>
    </font>
    <font>
      <b/>
      <sz val="10.5"/>
      <color rgb="FF000000"/>
      <name val="PyidaungsuNumbers"/>
    </font>
    <font>
      <b/>
      <sz val="14"/>
      <color rgb="FF000000"/>
      <name val="PyidaungsuNumbers"/>
    </font>
    <font>
      <b/>
      <sz val="11"/>
      <name val="Myanmar Sangam MN"/>
      <family val="2"/>
    </font>
    <font>
      <b/>
      <sz val="11"/>
      <name val="PyidaungsuNumbers"/>
    </font>
    <font>
      <sz val="10"/>
      <color rgb="FF000000"/>
      <name val="Myanmar Sangam MN"/>
      <family val="2"/>
    </font>
    <font>
      <sz val="10"/>
      <color rgb="FF000000"/>
      <name val="PyidaungsuNumbers"/>
    </font>
    <font>
      <b/>
      <sz val="14"/>
      <name val="Myanmar Sangam MN"/>
      <family val="2"/>
    </font>
    <font>
      <b/>
      <sz val="18"/>
      <color rgb="FF000000"/>
      <name val="Myanmar Sangam MN"/>
      <family val="2"/>
    </font>
    <font>
      <b/>
      <sz val="12"/>
      <color rgb="FFFF0000"/>
      <name val="Calibri"/>
      <family val="2"/>
    </font>
    <font>
      <b/>
      <sz val="16"/>
      <color theme="1"/>
      <name val="Myanmar Sangam MN Bold"/>
    </font>
    <font>
      <b/>
      <sz val="12"/>
      <color theme="1"/>
      <name val="Myanmar Sangam MN Bold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77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4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/>
    </xf>
    <xf numFmtId="0" fontId="3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8" borderId="0" xfId="0" applyFont="1" applyFill="1" applyAlignment="1">
      <alignment horizontal="left" vertical="center"/>
    </xf>
    <xf numFmtId="0" fontId="0" fillId="8" borderId="0" xfId="0" applyFill="1" applyAlignment="1">
      <alignment vertical="center"/>
    </xf>
    <xf numFmtId="0" fontId="25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167" fontId="21" fillId="0" borderId="0" xfId="1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1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5" fillId="4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167" fontId="26" fillId="4" borderId="0" xfId="1" applyNumberFormat="1" applyFont="1" applyFill="1" applyAlignment="1">
      <alignment vertical="center"/>
    </xf>
    <xf numFmtId="167" fontId="25" fillId="4" borderId="0" xfId="1" applyNumberFormat="1" applyFont="1" applyFill="1" applyAlignment="1">
      <alignment vertical="center"/>
    </xf>
    <xf numFmtId="2" fontId="25" fillId="4" borderId="0" xfId="0" applyNumberFormat="1" applyFont="1" applyFill="1" applyAlignment="1">
      <alignment vertical="center"/>
    </xf>
    <xf numFmtId="167" fontId="26" fillId="0" borderId="0" xfId="1" applyNumberFormat="1" applyFont="1" applyAlignment="1">
      <alignment vertical="center"/>
    </xf>
    <xf numFmtId="167" fontId="25" fillId="0" borderId="0" xfId="1" applyNumberFormat="1" applyFont="1" applyAlignment="1">
      <alignment vertical="center"/>
    </xf>
    <xf numFmtId="2" fontId="25" fillId="0" borderId="0" xfId="0" applyNumberFormat="1" applyFont="1" applyAlignment="1">
      <alignment vertical="center"/>
    </xf>
    <xf numFmtId="2" fontId="26" fillId="0" borderId="0" xfId="0" applyNumberFormat="1" applyFont="1" applyAlignment="1">
      <alignment vertical="center"/>
    </xf>
    <xf numFmtId="2" fontId="21" fillId="4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2" fontId="0" fillId="0" borderId="0" xfId="0" applyNumberFormat="1" applyAlignment="1">
      <alignment vertical="center"/>
    </xf>
    <xf numFmtId="0" fontId="1" fillId="8" borderId="0" xfId="0" applyFont="1" applyFill="1" applyAlignment="1">
      <alignment vertical="center"/>
    </xf>
    <xf numFmtId="2" fontId="0" fillId="8" borderId="0" xfId="0" applyNumberFormat="1" applyFill="1" applyAlignment="1">
      <alignment vertical="center"/>
    </xf>
    <xf numFmtId="167" fontId="21" fillId="0" borderId="0" xfId="1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5" fillId="8" borderId="0" xfId="0" applyFont="1" applyFill="1" applyAlignment="1">
      <alignment vertical="center"/>
    </xf>
    <xf numFmtId="0" fontId="25" fillId="8" borderId="0" xfId="0" applyFont="1" applyFill="1" applyAlignment="1">
      <alignment vertical="center" wrapText="1"/>
    </xf>
    <xf numFmtId="0" fontId="21" fillId="8" borderId="0" xfId="0" applyFont="1" applyFill="1" applyAlignment="1">
      <alignment vertical="center" wrapText="1"/>
    </xf>
    <xf numFmtId="167" fontId="28" fillId="0" borderId="0" xfId="1" applyNumberFormat="1" applyFont="1" applyFill="1" applyAlignment="1">
      <alignment vertical="center"/>
    </xf>
    <xf numFmtId="0" fontId="0" fillId="6" borderId="0" xfId="0" applyFill="1" applyAlignment="1">
      <alignment vertical="center"/>
    </xf>
    <xf numFmtId="0" fontId="21" fillId="8" borderId="0" xfId="0" applyFont="1" applyFill="1" applyAlignment="1">
      <alignment vertical="center"/>
    </xf>
    <xf numFmtId="2" fontId="21" fillId="0" borderId="0" xfId="0" applyNumberFormat="1" applyFont="1" applyAlignment="1">
      <alignment vertical="center" wrapText="1"/>
    </xf>
    <xf numFmtId="2" fontId="21" fillId="8" borderId="0" xfId="0" applyNumberFormat="1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8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67" fontId="28" fillId="0" borderId="0" xfId="1" applyNumberFormat="1" applyFont="1" applyAlignment="1">
      <alignment vertical="center"/>
    </xf>
    <xf numFmtId="0" fontId="31" fillId="4" borderId="0" xfId="0" applyFont="1" applyFill="1" applyAlignment="1">
      <alignment vertical="center"/>
    </xf>
    <xf numFmtId="167" fontId="31" fillId="4" borderId="0" xfId="1" applyNumberFormat="1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7" fontId="31" fillId="0" borderId="0" xfId="1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65" fontId="3" fillId="0" borderId="0" xfId="2" applyNumberFormat="1" applyFont="1" applyBorder="1"/>
    <xf numFmtId="166" fontId="3" fillId="0" borderId="0" xfId="2" applyNumberFormat="1" applyFont="1" applyBorder="1"/>
    <xf numFmtId="0" fontId="2" fillId="0" borderId="0" xfId="0" applyFont="1" applyAlignment="1">
      <alignment horizontal="left" vertical="center" wrapText="1"/>
    </xf>
    <xf numFmtId="165" fontId="3" fillId="0" borderId="0" xfId="2" applyNumberFormat="1" applyFont="1" applyFill="1" applyBorder="1"/>
    <xf numFmtId="166" fontId="3" fillId="0" borderId="0" xfId="2" applyNumberFormat="1" applyFont="1" applyFill="1" applyBorder="1"/>
    <xf numFmtId="165" fontId="3" fillId="0" borderId="0" xfId="2" applyNumberFormat="1" applyFont="1" applyFill="1" applyBorder="1" applyAlignment="1">
      <alignment wrapText="1"/>
    </xf>
    <xf numFmtId="166" fontId="3" fillId="0" borderId="0" xfId="2" applyNumberFormat="1" applyFont="1" applyFill="1" applyBorder="1" applyAlignment="1">
      <alignment wrapText="1"/>
    </xf>
    <xf numFmtId="165" fontId="2" fillId="0" borderId="0" xfId="2" applyNumberFormat="1" applyFont="1" applyFill="1" applyBorder="1"/>
    <xf numFmtId="166" fontId="2" fillId="0" borderId="0" xfId="2" applyNumberFormat="1" applyFont="1" applyFill="1" applyBorder="1"/>
    <xf numFmtId="0" fontId="2" fillId="0" borderId="0" xfId="0" applyFont="1" applyAlignment="1">
      <alignment horizontal="left" vertical="center"/>
    </xf>
    <xf numFmtId="166" fontId="3" fillId="0" borderId="0" xfId="2" applyNumberFormat="1" applyFont="1" applyFill="1" applyAlignment="1">
      <alignment vertical="center"/>
    </xf>
    <xf numFmtId="170" fontId="3" fillId="0" borderId="0" xfId="2" applyNumberFormat="1" applyFont="1" applyAlignment="1">
      <alignment vertical="center"/>
    </xf>
    <xf numFmtId="170" fontId="9" fillId="0" borderId="0" xfId="2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0" fontId="4" fillId="0" borderId="1" xfId="2" applyNumberFormat="1" applyFont="1" applyBorder="1" applyAlignment="1">
      <alignment vertical="center"/>
    </xf>
    <xf numFmtId="0" fontId="4" fillId="0" borderId="0" xfId="0" applyFont="1" applyAlignment="1">
      <alignment vertical="top"/>
    </xf>
    <xf numFmtId="0" fontId="9" fillId="5" borderId="1" xfId="0" applyFont="1" applyFill="1" applyBorder="1" applyAlignment="1">
      <alignment vertical="center"/>
    </xf>
    <xf numFmtId="170" fontId="9" fillId="5" borderId="1" xfId="2" applyNumberFormat="1" applyFont="1" applyFill="1" applyBorder="1" applyAlignment="1">
      <alignment vertical="center"/>
    </xf>
    <xf numFmtId="166" fontId="3" fillId="0" borderId="0" xfId="2" applyNumberFormat="1" applyFont="1"/>
    <xf numFmtId="170" fontId="3" fillId="0" borderId="0" xfId="2" applyNumberFormat="1" applyFont="1"/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/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/>
    <xf numFmtId="164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42" fillId="0" borderId="1" xfId="0" applyFont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right" vertical="center"/>
    </xf>
    <xf numFmtId="0" fontId="9" fillId="5" borderId="1" xfId="0" applyFont="1" applyFill="1" applyBorder="1" applyAlignment="1">
      <alignment horizontal="left" vertical="center"/>
    </xf>
    <xf numFmtId="0" fontId="41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0" borderId="0" xfId="0" applyFont="1" applyFill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9" fillId="0" borderId="0" xfId="0" applyFont="1" applyAlignment="1">
      <alignment vertical="center"/>
    </xf>
    <xf numFmtId="41" fontId="3" fillId="0" borderId="1" xfId="2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0" fontId="3" fillId="0" borderId="1" xfId="0" applyFont="1" applyBorder="1"/>
    <xf numFmtId="168" fontId="3" fillId="0" borderId="1" xfId="1" applyNumberFormat="1" applyFont="1" applyBorder="1"/>
    <xf numFmtId="165" fontId="3" fillId="0" borderId="1" xfId="2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5" fontId="3" fillId="0" borderId="1" xfId="2" applyNumberFormat="1" applyFont="1" applyBorder="1"/>
    <xf numFmtId="0" fontId="3" fillId="0" borderId="1" xfId="0" applyFont="1" applyBorder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14" fontId="3" fillId="0" borderId="0" xfId="0" applyNumberFormat="1" applyFont="1"/>
    <xf numFmtId="170" fontId="4" fillId="0" borderId="1" xfId="2" applyNumberFormat="1" applyFont="1" applyBorder="1"/>
    <xf numFmtId="0" fontId="2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170" fontId="9" fillId="7" borderId="1" xfId="2" applyNumberFormat="1" applyFont="1" applyFill="1" applyBorder="1" applyAlignment="1">
      <alignment vertical="center"/>
    </xf>
    <xf numFmtId="173" fontId="54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166" fontId="0" fillId="0" borderId="0" xfId="2" applyNumberFormat="1" applyFont="1"/>
    <xf numFmtId="170" fontId="0" fillId="0" borderId="0" xfId="2" applyNumberFormat="1" applyFont="1"/>
    <xf numFmtId="0" fontId="26" fillId="0" borderId="15" xfId="0" applyFont="1" applyBorder="1"/>
    <xf numFmtId="173" fontId="55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6" fontId="3" fillId="0" borderId="1" xfId="2" applyNumberFormat="1" applyFont="1" applyFill="1" applyBorder="1" applyAlignment="1">
      <alignment vertical="center"/>
    </xf>
    <xf numFmtId="170" fontId="3" fillId="0" borderId="0" xfId="2" applyNumberFormat="1" applyFont="1" applyFill="1" applyAlignment="1">
      <alignment vertical="center"/>
    </xf>
    <xf numFmtId="0" fontId="2" fillId="7" borderId="4" xfId="0" applyFont="1" applyFill="1" applyBorder="1" applyAlignment="1">
      <alignment horizontal="left" vertical="center" indent="2"/>
    </xf>
    <xf numFmtId="0" fontId="2" fillId="7" borderId="3" xfId="0" applyFont="1" applyFill="1" applyBorder="1" applyAlignment="1">
      <alignment horizontal="left" indent="3"/>
    </xf>
    <xf numFmtId="173" fontId="43" fillId="0" borderId="0" xfId="0" applyNumberFormat="1" applyFont="1" applyAlignment="1">
      <alignment horizontal="center"/>
    </xf>
    <xf numFmtId="0" fontId="56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2"/>
    </xf>
    <xf numFmtId="0" fontId="43" fillId="0" borderId="0" xfId="0" applyFont="1" applyAlignment="1">
      <alignment horizontal="right" vertical="center" indent="2"/>
    </xf>
    <xf numFmtId="0" fontId="43" fillId="0" borderId="0" xfId="0" applyFont="1" applyAlignment="1">
      <alignment horizontal="left" vertical="center" indent="1"/>
    </xf>
    <xf numFmtId="166" fontId="9" fillId="7" borderId="5" xfId="2" applyNumberFormat="1" applyFont="1" applyFill="1" applyBorder="1" applyAlignment="1">
      <alignment horizontal="left" vertical="center" indent="6"/>
    </xf>
    <xf numFmtId="170" fontId="9" fillId="7" borderId="4" xfId="2" applyNumberFormat="1" applyFont="1" applyFill="1" applyBorder="1" applyAlignment="1">
      <alignment horizontal="left" vertical="center" indent="1"/>
    </xf>
    <xf numFmtId="0" fontId="9" fillId="7" borderId="5" xfId="0" applyFont="1" applyFill="1" applyBorder="1" applyAlignment="1">
      <alignment horizontal="left" vertical="center" indent="6"/>
    </xf>
    <xf numFmtId="166" fontId="54" fillId="7" borderId="6" xfId="2" applyNumberFormat="1" applyFont="1" applyFill="1" applyBorder="1" applyAlignment="1">
      <alignment horizontal="left" vertical="center" indent="5"/>
    </xf>
    <xf numFmtId="170" fontId="9" fillId="7" borderId="3" xfId="2" applyNumberFormat="1" applyFont="1" applyFill="1" applyBorder="1" applyAlignment="1">
      <alignment horizontal="left" vertical="center" indent="2"/>
    </xf>
    <xf numFmtId="0" fontId="9" fillId="7" borderId="6" xfId="0" applyFont="1" applyFill="1" applyBorder="1" applyAlignment="1">
      <alignment horizontal="left" vertical="center" indent="7"/>
    </xf>
    <xf numFmtId="0" fontId="4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6" fontId="4" fillId="0" borderId="6" xfId="2" applyNumberFormat="1" applyFont="1" applyBorder="1"/>
    <xf numFmtId="0" fontId="42" fillId="0" borderId="1" xfId="0" applyFont="1" applyBorder="1" applyAlignment="1">
      <alignment horizontal="center" vertical="center"/>
    </xf>
    <xf numFmtId="166" fontId="4" fillId="0" borderId="1" xfId="2" applyNumberFormat="1" applyFont="1" applyBorder="1"/>
    <xf numFmtId="9" fontId="4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indent="2"/>
    </xf>
    <xf numFmtId="0" fontId="42" fillId="0" borderId="1" xfId="0" applyFont="1" applyFill="1" applyBorder="1" applyAlignment="1">
      <alignment horizontal="center"/>
    </xf>
    <xf numFmtId="9" fontId="42" fillId="0" borderId="1" xfId="0" applyNumberFormat="1" applyFont="1" applyFill="1" applyBorder="1" applyAlignment="1">
      <alignment horizontal="center" vertical="center"/>
    </xf>
    <xf numFmtId="10" fontId="42" fillId="0" borderId="1" xfId="0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166" fontId="9" fillId="7" borderId="1" xfId="2" applyNumberFormat="1" applyFont="1" applyFill="1" applyBorder="1" applyAlignment="1">
      <alignment vertical="center"/>
    </xf>
    <xf numFmtId="0" fontId="43" fillId="7" borderId="1" xfId="0" applyFont="1" applyFill="1" applyBorder="1" applyAlignment="1">
      <alignment horizontal="right" vertical="center"/>
    </xf>
    <xf numFmtId="170" fontId="9" fillId="7" borderId="4" xfId="2" applyNumberFormat="1" applyFont="1" applyFill="1" applyBorder="1" applyAlignment="1">
      <alignment horizontal="left" vertical="center" indent="4"/>
    </xf>
    <xf numFmtId="170" fontId="9" fillId="7" borderId="3" xfId="2" applyNumberFormat="1" applyFont="1" applyFill="1" applyBorder="1" applyAlignment="1">
      <alignment horizontal="left" vertical="center" indent="4"/>
    </xf>
    <xf numFmtId="0" fontId="4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2" fontId="43" fillId="0" borderId="5" xfId="0" applyNumberFormat="1" applyFont="1" applyFill="1" applyBorder="1"/>
    <xf numFmtId="2" fontId="43" fillId="0" borderId="9" xfId="0" applyNumberFormat="1" applyFont="1" applyFill="1" applyBorder="1"/>
    <xf numFmtId="2" fontId="43" fillId="0" borderId="6" xfId="0" applyNumberFormat="1" applyFont="1" applyFill="1" applyBorder="1"/>
    <xf numFmtId="166" fontId="2" fillId="5" borderId="2" xfId="2" applyNumberFormat="1" applyFont="1" applyFill="1" applyBorder="1" applyAlignment="1">
      <alignment vertical="center"/>
    </xf>
    <xf numFmtId="170" fontId="2" fillId="5" borderId="1" xfId="2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164" fontId="3" fillId="0" borderId="5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168" fontId="3" fillId="0" borderId="1" xfId="1" applyNumberFormat="1" applyFont="1" applyFill="1" applyBorder="1" applyAlignment="1">
      <alignment vertical="center"/>
    </xf>
    <xf numFmtId="165" fontId="3" fillId="0" borderId="1" xfId="2" applyNumberFormat="1" applyFont="1" applyFill="1" applyBorder="1" applyAlignment="1">
      <alignment vertical="center"/>
    </xf>
    <xf numFmtId="0" fontId="3" fillId="0" borderId="1" xfId="0" applyFont="1" applyFill="1" applyBorder="1"/>
    <xf numFmtId="0" fontId="13" fillId="9" borderId="1" xfId="0" applyFont="1" applyFill="1" applyBorder="1" applyAlignment="1">
      <alignment horizontal="center" vertical="center" wrapText="1"/>
    </xf>
    <xf numFmtId="165" fontId="13" fillId="9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51" fillId="0" borderId="1" xfId="0" applyFont="1" applyFill="1" applyBorder="1" applyAlignment="1">
      <alignment horizontal="right" vertical="center"/>
    </xf>
    <xf numFmtId="0" fontId="0" fillId="0" borderId="0" xfId="0" applyFont="1" applyFill="1"/>
    <xf numFmtId="0" fontId="3" fillId="0" borderId="0" xfId="0" applyFont="1" applyFill="1" applyAlignment="1">
      <alignment vertical="center" wrapText="1"/>
    </xf>
    <xf numFmtId="170" fontId="3" fillId="0" borderId="1" xfId="2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43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6" fontId="2" fillId="0" borderId="1" xfId="2" applyNumberFormat="1" applyFont="1" applyFill="1" applyBorder="1" applyAlignment="1">
      <alignment vertical="center"/>
    </xf>
    <xf numFmtId="170" fontId="2" fillId="0" borderId="1" xfId="2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7" fontId="2" fillId="0" borderId="1" xfId="1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164" fontId="43" fillId="0" borderId="1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170" fontId="7" fillId="9" borderId="1" xfId="2" applyNumberFormat="1" applyFont="1" applyFill="1" applyBorder="1" applyAlignment="1">
      <alignment horizontal="left" vertical="center"/>
    </xf>
    <xf numFmtId="170" fontId="53" fillId="9" borderId="1" xfId="2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vertical="center"/>
    </xf>
    <xf numFmtId="169" fontId="3" fillId="9" borderId="1" xfId="0" applyNumberFormat="1" applyFont="1" applyFill="1" applyBorder="1" applyAlignment="1">
      <alignment horizontal="right"/>
    </xf>
    <xf numFmtId="165" fontId="3" fillId="0" borderId="9" xfId="2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165" fontId="2" fillId="0" borderId="1" xfId="2" applyNumberFormat="1" applyFont="1" applyFill="1" applyBorder="1" applyAlignment="1">
      <alignment horizontal="right"/>
    </xf>
    <xf numFmtId="165" fontId="3" fillId="0" borderId="0" xfId="2" applyNumberFormat="1" applyFont="1" applyFill="1"/>
    <xf numFmtId="0" fontId="3" fillId="0" borderId="0" xfId="0" applyFont="1" applyFill="1" applyAlignment="1">
      <alignment horizontal="right"/>
    </xf>
    <xf numFmtId="169" fontId="3" fillId="0" borderId="0" xfId="0" applyNumberFormat="1" applyFont="1" applyFill="1"/>
    <xf numFmtId="165" fontId="3" fillId="0" borderId="6" xfId="2" applyNumberFormat="1" applyFont="1" applyFill="1" applyBorder="1" applyAlignment="1">
      <alignment horizontal="right"/>
    </xf>
    <xf numFmtId="165" fontId="3" fillId="0" borderId="15" xfId="2" applyNumberFormat="1" applyFont="1" applyFill="1" applyBorder="1" applyAlignment="1">
      <alignment horizontal="right"/>
    </xf>
    <xf numFmtId="167" fontId="3" fillId="0" borderId="0" xfId="1" applyNumberFormat="1" applyFont="1" applyFill="1" applyBorder="1"/>
    <xf numFmtId="167" fontId="3" fillId="0" borderId="14" xfId="1" applyNumberFormat="1" applyFont="1" applyFill="1" applyBorder="1"/>
    <xf numFmtId="165" fontId="3" fillId="0" borderId="15" xfId="2" applyNumberFormat="1" applyFont="1" applyFill="1" applyBorder="1"/>
    <xf numFmtId="167" fontId="3" fillId="0" borderId="14" xfId="1" applyNumberFormat="1" applyFont="1" applyFill="1" applyBorder="1" applyAlignment="1">
      <alignment horizontal="center" vertical="center"/>
    </xf>
    <xf numFmtId="165" fontId="3" fillId="0" borderId="15" xfId="2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171" fontId="3" fillId="0" borderId="10" xfId="2" applyNumberFormat="1" applyFont="1" applyFill="1" applyBorder="1" applyAlignment="1">
      <alignment horizontal="right" vertical="center"/>
    </xf>
    <xf numFmtId="171" fontId="3" fillId="0" borderId="14" xfId="2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indent="1"/>
    </xf>
    <xf numFmtId="171" fontId="2" fillId="0" borderId="7" xfId="2" applyNumberFormat="1" applyFont="1" applyFill="1" applyBorder="1" applyAlignment="1">
      <alignment horizontal="right"/>
    </xf>
    <xf numFmtId="165" fontId="2" fillId="0" borderId="8" xfId="2" applyNumberFormat="1" applyFont="1" applyFill="1" applyBorder="1" applyAlignment="1">
      <alignment horizontal="right"/>
    </xf>
    <xf numFmtId="167" fontId="2" fillId="0" borderId="2" xfId="1" applyNumberFormat="1" applyFont="1" applyFill="1" applyBorder="1"/>
    <xf numFmtId="165" fontId="2" fillId="0" borderId="2" xfId="2" applyNumberFormat="1" applyFont="1" applyFill="1" applyBorder="1"/>
    <xf numFmtId="167" fontId="2" fillId="0" borderId="7" xfId="1" applyNumberFormat="1" applyFont="1" applyFill="1" applyBorder="1"/>
    <xf numFmtId="165" fontId="2" fillId="0" borderId="8" xfId="2" applyNumberFormat="1" applyFont="1" applyFill="1" applyBorder="1"/>
    <xf numFmtId="167" fontId="2" fillId="0" borderId="7" xfId="1" applyNumberFormat="1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71" fontId="2" fillId="0" borderId="0" xfId="2" applyNumberFormat="1" applyFont="1" applyFill="1" applyAlignment="1">
      <alignment horizontal="right"/>
    </xf>
    <xf numFmtId="165" fontId="2" fillId="0" borderId="0" xfId="2" applyNumberFormat="1" applyFont="1" applyFill="1" applyAlignment="1">
      <alignment horizontal="right"/>
    </xf>
    <xf numFmtId="165" fontId="2" fillId="0" borderId="0" xfId="2" applyNumberFormat="1" applyFont="1" applyFill="1"/>
    <xf numFmtId="0" fontId="2" fillId="0" borderId="0" xfId="0" applyFont="1" applyFill="1" applyAlignment="1">
      <alignment horizontal="center" vertical="center"/>
    </xf>
    <xf numFmtId="165" fontId="2" fillId="0" borderId="0" xfId="2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1" fontId="3" fillId="0" borderId="0" xfId="2" applyNumberFormat="1" applyFont="1" applyFill="1" applyAlignment="1">
      <alignment vertical="center" wrapText="1"/>
    </xf>
    <xf numFmtId="171" fontId="3" fillId="0" borderId="0" xfId="2" applyNumberFormat="1" applyFont="1" applyFill="1"/>
    <xf numFmtId="165" fontId="3" fillId="0" borderId="0" xfId="2" applyNumberFormat="1" applyFont="1" applyFill="1" applyAlignment="1">
      <alignment horizontal="center" vertical="center"/>
    </xf>
    <xf numFmtId="171" fontId="13" fillId="9" borderId="1" xfId="2" applyNumberFormat="1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165" fontId="13" fillId="9" borderId="7" xfId="2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9" fillId="7" borderId="7" xfId="0" applyFont="1" applyFill="1" applyBorder="1" applyAlignment="1">
      <alignment horizontal="center" vertical="center"/>
    </xf>
    <xf numFmtId="168" fontId="2" fillId="7" borderId="1" xfId="1" applyNumberFormat="1" applyFont="1" applyFill="1" applyBorder="1" applyAlignment="1">
      <alignment vertical="center"/>
    </xf>
    <xf numFmtId="165" fontId="2" fillId="7" borderId="1" xfId="2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165" fontId="2" fillId="7" borderId="1" xfId="2" applyNumberFormat="1" applyFont="1" applyFill="1" applyBorder="1" applyAlignment="1">
      <alignment vertical="center"/>
    </xf>
    <xf numFmtId="41" fontId="2" fillId="7" borderId="1" xfId="2" applyNumberFormat="1" applyFont="1" applyFill="1" applyBorder="1" applyAlignment="1">
      <alignment horizontal="left"/>
    </xf>
    <xf numFmtId="165" fontId="2" fillId="7" borderId="1" xfId="2" applyNumberFormat="1" applyFont="1" applyFill="1" applyBorder="1" applyAlignment="1">
      <alignment horizontal="left"/>
    </xf>
    <xf numFmtId="167" fontId="2" fillId="7" borderId="1" xfId="1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 horizontal="right" vertical="center"/>
    </xf>
    <xf numFmtId="0" fontId="8" fillId="0" borderId="0" xfId="0" applyFont="1" applyFill="1" applyBorder="1"/>
    <xf numFmtId="0" fontId="3" fillId="0" borderId="14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/>
    </xf>
    <xf numFmtId="0" fontId="3" fillId="0" borderId="0" xfId="0" applyFont="1" applyFill="1" applyAlignment="1"/>
    <xf numFmtId="173" fontId="51" fillId="0" borderId="0" xfId="0" applyNumberFormat="1" applyFont="1" applyBorder="1" applyAlignment="1">
      <alignment horizontal="right" vertical="center"/>
    </xf>
    <xf numFmtId="173" fontId="50" fillId="0" borderId="0" xfId="0" applyNumberFormat="1" applyFont="1" applyBorder="1" applyAlignment="1">
      <alignment horizontal="right" vertical="center"/>
    </xf>
    <xf numFmtId="41" fontId="51" fillId="0" borderId="10" xfId="2" applyFont="1" applyFill="1" applyBorder="1" applyAlignment="1">
      <alignment horizontal="right" vertical="center"/>
    </xf>
    <xf numFmtId="41" fontId="51" fillId="0" borderId="14" xfId="2" applyFont="1" applyFill="1" applyBorder="1" applyAlignment="1">
      <alignment horizontal="right" vertical="center"/>
    </xf>
    <xf numFmtId="165" fontId="13" fillId="9" borderId="1" xfId="2" applyNumberFormat="1" applyFont="1" applyFill="1" applyBorder="1" applyAlignment="1">
      <alignment horizontal="left" vertical="center"/>
    </xf>
    <xf numFmtId="165" fontId="3" fillId="0" borderId="11" xfId="2" applyNumberFormat="1" applyFont="1" applyFill="1" applyBorder="1" applyAlignment="1">
      <alignment horizontal="right" vertical="center"/>
    </xf>
    <xf numFmtId="167" fontId="3" fillId="0" borderId="4" xfId="1" applyNumberFormat="1" applyFont="1" applyFill="1" applyBorder="1" applyAlignment="1">
      <alignment horizontal="right" vertical="center"/>
    </xf>
    <xf numFmtId="165" fontId="3" fillId="0" borderId="4" xfId="2" applyNumberFormat="1" applyFont="1" applyFill="1" applyBorder="1" applyAlignment="1">
      <alignment horizontal="right" vertical="center"/>
    </xf>
    <xf numFmtId="167" fontId="3" fillId="0" borderId="10" xfId="1" applyNumberFormat="1" applyFont="1" applyFill="1" applyBorder="1" applyAlignment="1">
      <alignment horizontal="right" vertical="center"/>
    </xf>
    <xf numFmtId="0" fontId="7" fillId="9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vertical="center"/>
    </xf>
    <xf numFmtId="174" fontId="46" fillId="0" borderId="7" xfId="0" applyNumberFormat="1" applyFont="1" applyBorder="1"/>
    <xf numFmtId="174" fontId="46" fillId="0" borderId="8" xfId="0" applyNumberFormat="1" applyFont="1" applyBorder="1"/>
    <xf numFmtId="0" fontId="2" fillId="10" borderId="1" xfId="0" applyFont="1" applyFill="1" applyBorder="1" applyAlignment="1">
      <alignment horizontal="right"/>
    </xf>
    <xf numFmtId="165" fontId="7" fillId="10" borderId="1" xfId="2" applyNumberFormat="1" applyFont="1" applyFill="1" applyBorder="1" applyAlignment="1">
      <alignment vertical="center"/>
    </xf>
    <xf numFmtId="174" fontId="46" fillId="0" borderId="0" xfId="0" applyNumberFormat="1" applyFont="1" applyBorder="1"/>
    <xf numFmtId="0" fontId="2" fillId="0" borderId="0" xfId="0" applyFont="1" applyFill="1" applyAlignment="1">
      <alignment vertical="top" wrapText="1"/>
    </xf>
    <xf numFmtId="0" fontId="9" fillId="0" borderId="0" xfId="0" applyFont="1"/>
    <xf numFmtId="0" fontId="43" fillId="0" borderId="0" xfId="0" applyFont="1" applyFill="1" applyAlignment="1">
      <alignment horizontal="center" vertical="center"/>
    </xf>
    <xf numFmtId="165" fontId="9" fillId="0" borderId="0" xfId="2" applyNumberFormat="1" applyFont="1"/>
    <xf numFmtId="165" fontId="3" fillId="0" borderId="0" xfId="2" applyNumberFormat="1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9" fillId="10" borderId="7" xfId="0" applyFont="1" applyFill="1" applyBorder="1"/>
    <xf numFmtId="165" fontId="9" fillId="10" borderId="2" xfId="2" applyNumberFormat="1" applyFont="1" applyFill="1" applyBorder="1"/>
    <xf numFmtId="0" fontId="3" fillId="0" borderId="14" xfId="0" applyFont="1" applyBorder="1"/>
    <xf numFmtId="165" fontId="4" fillId="0" borderId="0" xfId="2" applyNumberFormat="1" applyFont="1" applyBorder="1"/>
    <xf numFmtId="0" fontId="44" fillId="0" borderId="14" xfId="0" applyFont="1" applyBorder="1"/>
    <xf numFmtId="0" fontId="50" fillId="11" borderId="7" xfId="0" applyFont="1" applyFill="1" applyBorder="1" applyAlignment="1">
      <alignment horizontal="center" vertical="center"/>
    </xf>
    <xf numFmtId="165" fontId="50" fillId="11" borderId="2" xfId="2" applyNumberFormat="1" applyFont="1" applyFill="1" applyBorder="1" applyAlignment="1">
      <alignment horizontal="center" vertical="center"/>
    </xf>
    <xf numFmtId="0" fontId="4" fillId="0" borderId="14" xfId="0" applyFont="1" applyBorder="1"/>
    <xf numFmtId="0" fontId="4" fillId="0" borderId="15" xfId="0" applyFont="1" applyBorder="1"/>
    <xf numFmtId="0" fontId="50" fillId="11" borderId="1" xfId="0" applyFont="1" applyFill="1" applyBorder="1" applyAlignment="1">
      <alignment horizontal="center" vertical="center"/>
    </xf>
    <xf numFmtId="0" fontId="3" fillId="0" borderId="9" xfId="0" applyFont="1" applyBorder="1"/>
    <xf numFmtId="0" fontId="4" fillId="0" borderId="9" xfId="0" applyFont="1" applyBorder="1"/>
    <xf numFmtId="0" fontId="9" fillId="10" borderId="1" xfId="0" applyFont="1" applyFill="1" applyBorder="1"/>
    <xf numFmtId="165" fontId="50" fillId="11" borderId="1" xfId="2" applyNumberFormat="1" applyFont="1" applyFill="1" applyBorder="1" applyAlignment="1">
      <alignment horizontal="center" vertical="center"/>
    </xf>
    <xf numFmtId="165" fontId="4" fillId="0" borderId="9" xfId="2" applyNumberFormat="1" applyFont="1" applyBorder="1"/>
    <xf numFmtId="165" fontId="9" fillId="10" borderId="1" xfId="2" applyNumberFormat="1" applyFont="1" applyFill="1" applyBorder="1"/>
    <xf numFmtId="0" fontId="8" fillId="0" borderId="0" xfId="0" applyFont="1" applyFill="1" applyAlignment="1">
      <alignment horizontal="left" vertical="center"/>
    </xf>
    <xf numFmtId="165" fontId="3" fillId="0" borderId="0" xfId="2" applyNumberFormat="1" applyFont="1" applyFill="1" applyAlignment="1">
      <alignment vertical="center" wrapText="1"/>
    </xf>
    <xf numFmtId="165" fontId="7" fillId="7" borderId="1" xfId="2" applyNumberFormat="1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center" vertical="center" wrapText="1"/>
    </xf>
    <xf numFmtId="165" fontId="13" fillId="7" borderId="1" xfId="2" applyNumberFormat="1" applyFont="1" applyFill="1" applyBorder="1" applyAlignment="1">
      <alignment horizontal="center" vertical="center" wrapText="1"/>
    </xf>
    <xf numFmtId="165" fontId="13" fillId="7" borderId="1" xfId="2" applyNumberFormat="1" applyFont="1" applyFill="1" applyBorder="1" applyAlignment="1">
      <alignment vertical="center" wrapText="1"/>
    </xf>
    <xf numFmtId="0" fontId="51" fillId="0" borderId="1" xfId="0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5" fontId="3" fillId="0" borderId="1" xfId="2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/>
    </xf>
    <xf numFmtId="172" fontId="14" fillId="0" borderId="1" xfId="0" applyNumberFormat="1" applyFont="1" applyFill="1" applyBorder="1" applyAlignment="1">
      <alignment horizontal="left" vertical="center"/>
    </xf>
    <xf numFmtId="168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172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167" fontId="2" fillId="7" borderId="1" xfId="1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horizontal="left" vertical="center"/>
    </xf>
    <xf numFmtId="171" fontId="3" fillId="0" borderId="0" xfId="2" applyNumberFormat="1" applyFont="1" applyAlignment="1">
      <alignment vertical="center"/>
    </xf>
    <xf numFmtId="171" fontId="3" fillId="0" borderId="0" xfId="2" applyNumberFormat="1" applyFont="1" applyAlignment="1">
      <alignment vertical="center" wrapText="1"/>
    </xf>
    <xf numFmtId="165" fontId="3" fillId="0" borderId="0" xfId="2" applyNumberFormat="1" applyFont="1" applyAlignment="1">
      <alignment vertical="center"/>
    </xf>
    <xf numFmtId="165" fontId="3" fillId="0" borderId="0" xfId="2" applyNumberFormat="1" applyFont="1" applyAlignment="1">
      <alignment vertical="center" wrapText="1"/>
    </xf>
    <xf numFmtId="0" fontId="50" fillId="0" borderId="1" xfId="0" applyFont="1" applyBorder="1" applyAlignment="1">
      <alignment horizontal="center" vertical="center"/>
    </xf>
    <xf numFmtId="171" fontId="4" fillId="0" borderId="1" xfId="2" applyNumberFormat="1" applyFont="1" applyBorder="1" applyAlignment="1">
      <alignment horizontal="right" vertical="center"/>
    </xf>
    <xf numFmtId="165" fontId="3" fillId="0" borderId="1" xfId="2" applyNumberFormat="1" applyFont="1" applyBorder="1" applyAlignment="1">
      <alignment horizontal="right" vertical="center"/>
    </xf>
    <xf numFmtId="165" fontId="4" fillId="0" borderId="1" xfId="2" applyNumberFormat="1" applyFont="1" applyBorder="1" applyAlignment="1">
      <alignment horizontal="right" vertical="center"/>
    </xf>
    <xf numFmtId="171" fontId="3" fillId="0" borderId="1" xfId="2" applyNumberFormat="1" applyFont="1" applyFill="1" applyBorder="1" applyAlignment="1">
      <alignment horizontal="right" vertical="center"/>
    </xf>
    <xf numFmtId="165" fontId="4" fillId="0" borderId="1" xfId="2" applyNumberFormat="1" applyFont="1" applyFill="1" applyBorder="1" applyAlignment="1">
      <alignment horizontal="right" vertical="center"/>
    </xf>
    <xf numFmtId="171" fontId="4" fillId="0" borderId="1" xfId="2" applyNumberFormat="1" applyFont="1" applyFill="1" applyBorder="1" applyAlignment="1">
      <alignment horizontal="right" vertical="center"/>
    </xf>
    <xf numFmtId="171" fontId="9" fillId="7" borderId="1" xfId="2" applyNumberFormat="1" applyFont="1" applyFill="1" applyBorder="1" applyAlignment="1">
      <alignment horizontal="right" vertical="center"/>
    </xf>
    <xf numFmtId="165" fontId="9" fillId="7" borderId="1" xfId="2" applyNumberFormat="1" applyFont="1" applyFill="1" applyBorder="1" applyAlignment="1">
      <alignment horizontal="right" vertical="center"/>
    </xf>
    <xf numFmtId="171" fontId="13" fillId="7" borderId="1" xfId="2" applyNumberFormat="1" applyFont="1" applyFill="1" applyBorder="1" applyAlignment="1">
      <alignment horizontal="left" vertical="center"/>
    </xf>
    <xf numFmtId="165" fontId="16" fillId="7" borderId="1" xfId="2" applyNumberFormat="1" applyFont="1" applyFill="1" applyBorder="1" applyAlignment="1">
      <alignment horizontal="left" vertical="center"/>
    </xf>
    <xf numFmtId="164" fontId="8" fillId="0" borderId="1" xfId="0" applyNumberFormat="1" applyFont="1" applyBorder="1"/>
    <xf numFmtId="0" fontId="8" fillId="0" borderId="1" xfId="0" applyFont="1" applyBorder="1"/>
    <xf numFmtId="0" fontId="8" fillId="0" borderId="6" xfId="0" applyFont="1" applyBorder="1" applyAlignment="1">
      <alignment horizontal="center" vertical="center"/>
    </xf>
    <xf numFmtId="0" fontId="8" fillId="0" borderId="6" xfId="0" applyFont="1" applyBorder="1"/>
    <xf numFmtId="170" fontId="8" fillId="0" borderId="6" xfId="2" applyNumberFormat="1" applyFont="1" applyBorder="1"/>
    <xf numFmtId="14" fontId="8" fillId="0" borderId="6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70" fontId="8" fillId="0" borderId="1" xfId="2" applyNumberFormat="1" applyFont="1" applyBorder="1"/>
    <xf numFmtId="14" fontId="8" fillId="0" borderId="1" xfId="0" applyNumberFormat="1" applyFont="1" applyBorder="1" applyAlignment="1">
      <alignment horizontal="right" vertical="center"/>
    </xf>
    <xf numFmtId="0" fontId="7" fillId="9" borderId="5" xfId="0" applyFont="1" applyFill="1" applyBorder="1" applyAlignment="1">
      <alignment horizontal="left" vertical="center" indent="2"/>
    </xf>
    <xf numFmtId="0" fontId="7" fillId="9" borderId="5" xfId="0" applyFont="1" applyFill="1" applyBorder="1" applyAlignment="1">
      <alignment vertical="center" wrapText="1"/>
    </xf>
    <xf numFmtId="0" fontId="7" fillId="9" borderId="5" xfId="0" applyFont="1" applyFill="1" applyBorder="1" applyAlignment="1">
      <alignment horizontal="left" vertical="center"/>
    </xf>
    <xf numFmtId="14" fontId="7" fillId="9" borderId="5" xfId="0" applyNumberFormat="1" applyFont="1" applyFill="1" applyBorder="1" applyAlignment="1">
      <alignment horizontal="left" vertical="center"/>
    </xf>
    <xf numFmtId="0" fontId="60" fillId="0" borderId="0" xfId="0" applyFont="1" applyAlignment="1">
      <alignment horizontal="left"/>
    </xf>
    <xf numFmtId="0" fontId="7" fillId="9" borderId="6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left" vertical="center" indent="3"/>
    </xf>
    <xf numFmtId="14" fontId="7" fillId="9" borderId="6" xfId="0" applyNumberFormat="1" applyFont="1" applyFill="1" applyBorder="1" applyAlignment="1">
      <alignment horizontal="left" vertical="center"/>
    </xf>
    <xf numFmtId="0" fontId="49" fillId="9" borderId="6" xfId="0" applyFont="1" applyFill="1" applyBorder="1" applyAlignment="1">
      <alignment horizontal="center" vertical="center"/>
    </xf>
    <xf numFmtId="0" fontId="61" fillId="9" borderId="6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left" vertical="center" indent="3"/>
    </xf>
    <xf numFmtId="0" fontId="7" fillId="9" borderId="9" xfId="0" applyFont="1" applyFill="1" applyBorder="1" applyAlignment="1">
      <alignment horizontal="left" vertical="center"/>
    </xf>
    <xf numFmtId="14" fontId="7" fillId="9" borderId="9" xfId="0" applyNumberFormat="1" applyFont="1" applyFill="1" applyBorder="1" applyAlignment="1">
      <alignment horizontal="left" vertical="center"/>
    </xf>
    <xf numFmtId="0" fontId="7" fillId="9" borderId="5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left" vertical="center"/>
    </xf>
    <xf numFmtId="0" fontId="40" fillId="7" borderId="1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left" vertical="center"/>
    </xf>
    <xf numFmtId="170" fontId="44" fillId="0" borderId="1" xfId="2" applyNumberFormat="1" applyFont="1" applyBorder="1" applyAlignment="1">
      <alignment horizontal="right"/>
    </xf>
    <xf numFmtId="14" fontId="44" fillId="0" borderId="1" xfId="0" applyNumberFormat="1" applyFont="1" applyBorder="1" applyAlignment="1">
      <alignment horizontal="right"/>
    </xf>
    <xf numFmtId="0" fontId="60" fillId="0" borderId="0" xfId="0" applyFont="1"/>
    <xf numFmtId="16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0" fontId="8" fillId="0" borderId="0" xfId="2" applyNumberFormat="1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8" fillId="0" borderId="0" xfId="0" applyFont="1"/>
    <xf numFmtId="170" fontId="8" fillId="0" borderId="0" xfId="2" applyNumberFormat="1" applyFont="1"/>
    <xf numFmtId="14" fontId="8" fillId="0" borderId="0" xfId="0" applyNumberFormat="1" applyFont="1"/>
    <xf numFmtId="0" fontId="0" fillId="0" borderId="0" xfId="0" applyFill="1" applyAlignment="1">
      <alignment horizontal="center"/>
    </xf>
    <xf numFmtId="0" fontId="18" fillId="0" borderId="13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170" fontId="14" fillId="0" borderId="6" xfId="2" applyNumberFormat="1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horizontal="right" vertical="center"/>
    </xf>
    <xf numFmtId="170" fontId="21" fillId="0" borderId="1" xfId="2" applyNumberFormat="1" applyFont="1" applyFill="1" applyBorder="1" applyAlignment="1">
      <alignment horizontal="right" vertical="center"/>
    </xf>
    <xf numFmtId="14" fontId="21" fillId="0" borderId="7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170" fontId="21" fillId="0" borderId="5" xfId="2" applyNumberFormat="1" applyFont="1" applyFill="1" applyBorder="1" applyAlignment="1">
      <alignment horizontal="right" vertical="center"/>
    </xf>
    <xf numFmtId="14" fontId="21" fillId="0" borderId="10" xfId="0" applyNumberFormat="1" applyFont="1" applyFill="1" applyBorder="1" applyAlignment="1">
      <alignment horizontal="right" vertical="center"/>
    </xf>
    <xf numFmtId="0" fontId="44" fillId="0" borderId="4" xfId="0" applyFont="1" applyBorder="1" applyAlignment="1">
      <alignment vertical="center"/>
    </xf>
    <xf numFmtId="0" fontId="44" fillId="0" borderId="3" xfId="0" applyFont="1" applyBorder="1" applyAlignment="1">
      <alignment vertical="center"/>
    </xf>
    <xf numFmtId="173" fontId="49" fillId="0" borderId="10" xfId="0" applyNumberFormat="1" applyFont="1" applyFill="1" applyBorder="1" applyAlignment="1">
      <alignment vertical="center"/>
    </xf>
    <xf numFmtId="173" fontId="49" fillId="0" borderId="12" xfId="0" applyNumberFormat="1" applyFont="1" applyFill="1" applyBorder="1" applyAlignment="1">
      <alignment vertical="center"/>
    </xf>
    <xf numFmtId="1" fontId="52" fillId="0" borderId="14" xfId="0" applyNumberFormat="1" applyFont="1" applyFill="1" applyBorder="1" applyAlignment="1">
      <alignment vertical="center"/>
    </xf>
    <xf numFmtId="1" fontId="5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" fontId="49" fillId="0" borderId="14" xfId="0" applyNumberFormat="1" applyFont="1" applyFill="1" applyBorder="1" applyAlignment="1">
      <alignment vertical="center"/>
    </xf>
    <xf numFmtId="0" fontId="44" fillId="0" borderId="0" xfId="0" applyFont="1" applyFill="1" applyBorder="1"/>
    <xf numFmtId="0" fontId="0" fillId="0" borderId="0" xfId="0" applyFill="1" applyBorder="1"/>
    <xf numFmtId="0" fontId="51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165" fontId="66" fillId="7" borderId="11" xfId="2" applyNumberFormat="1" applyFont="1" applyFill="1" applyBorder="1" applyAlignment="1">
      <alignment horizontal="left" vertical="center" indent="2"/>
    </xf>
    <xf numFmtId="165" fontId="66" fillId="7" borderId="13" xfId="2" applyNumberFormat="1" applyFont="1" applyFill="1" applyBorder="1" applyAlignment="1">
      <alignment horizontal="left" vertical="center" indent="3"/>
    </xf>
    <xf numFmtId="165" fontId="66" fillId="7" borderId="5" xfId="2" applyNumberFormat="1" applyFont="1" applyFill="1" applyBorder="1" applyAlignment="1">
      <alignment horizontal="left" vertical="center" indent="2"/>
    </xf>
    <xf numFmtId="165" fontId="67" fillId="7" borderId="6" xfId="2" applyNumberFormat="1" applyFont="1" applyFill="1" applyBorder="1" applyAlignment="1">
      <alignment horizontal="center" vertical="center"/>
    </xf>
    <xf numFmtId="173" fontId="49" fillId="0" borderId="14" xfId="0" applyNumberFormat="1" applyFont="1" applyFill="1" applyBorder="1" applyAlignment="1">
      <alignment vertical="center"/>
    </xf>
    <xf numFmtId="165" fontId="44" fillId="0" borderId="15" xfId="2" applyNumberFormat="1" applyFont="1" applyFill="1" applyBorder="1"/>
    <xf numFmtId="0" fontId="51" fillId="0" borderId="3" xfId="0" applyFont="1" applyFill="1" applyBorder="1" applyAlignment="1">
      <alignment horizontal="right" vertical="center"/>
    </xf>
    <xf numFmtId="165" fontId="15" fillId="0" borderId="13" xfId="2" applyNumberFormat="1" applyFont="1" applyFill="1" applyBorder="1"/>
    <xf numFmtId="165" fontId="8" fillId="0" borderId="15" xfId="2" applyNumberFormat="1" applyFont="1" applyFill="1" applyBorder="1"/>
    <xf numFmtId="0" fontId="50" fillId="0" borderId="3" xfId="0" applyFont="1" applyFill="1" applyBorder="1" applyAlignment="1">
      <alignment horizontal="right" vertical="center"/>
    </xf>
    <xf numFmtId="0" fontId="51" fillId="0" borderId="4" xfId="0" applyFont="1" applyFill="1" applyBorder="1" applyAlignment="1">
      <alignment horizontal="right" vertical="center"/>
    </xf>
    <xf numFmtId="165" fontId="44" fillId="0" borderId="11" xfId="2" applyNumberFormat="1" applyFont="1" applyFill="1" applyBorder="1"/>
    <xf numFmtId="165" fontId="15" fillId="0" borderId="15" xfId="2" applyNumberFormat="1" applyFont="1" applyFill="1" applyBorder="1"/>
    <xf numFmtId="1" fontId="49" fillId="7" borderId="12" xfId="0" applyNumberFormat="1" applyFont="1" applyFill="1" applyBorder="1" applyAlignment="1">
      <alignment vertical="center"/>
    </xf>
    <xf numFmtId="0" fontId="53" fillId="7" borderId="3" xfId="0" applyFont="1" applyFill="1" applyBorder="1" applyAlignment="1">
      <alignment horizontal="right" vertical="center"/>
    </xf>
    <xf numFmtId="165" fontId="7" fillId="7" borderId="13" xfId="2" applyNumberFormat="1" applyFont="1" applyFill="1" applyBorder="1"/>
    <xf numFmtId="0" fontId="13" fillId="7" borderId="2" xfId="0" applyFont="1" applyFill="1" applyBorder="1" applyAlignment="1">
      <alignment vertical="center"/>
    </xf>
    <xf numFmtId="0" fontId="7" fillId="7" borderId="2" xfId="0" applyFont="1" applyFill="1" applyBorder="1"/>
    <xf numFmtId="0" fontId="51" fillId="7" borderId="2" xfId="0" applyFont="1" applyFill="1" applyBorder="1" applyAlignment="1">
      <alignment horizontal="right" vertical="center"/>
    </xf>
    <xf numFmtId="165" fontId="7" fillId="7" borderId="8" xfId="2" applyNumberFormat="1" applyFont="1" applyFill="1" applyBorder="1"/>
    <xf numFmtId="0" fontId="48" fillId="0" borderId="10" xfId="0" applyFont="1" applyFill="1" applyBorder="1" applyAlignment="1">
      <alignment vertical="center"/>
    </xf>
    <xf numFmtId="0" fontId="48" fillId="0" borderId="4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73" fontId="49" fillId="7" borderId="7" xfId="0" applyNumberFormat="1" applyFont="1" applyFill="1" applyBorder="1" applyAlignment="1">
      <alignment vertical="center"/>
    </xf>
    <xf numFmtId="0" fontId="48" fillId="0" borderId="5" xfId="0" applyFont="1" applyFill="1" applyBorder="1" applyAlignment="1">
      <alignment vertical="center"/>
    </xf>
    <xf numFmtId="0" fontId="50" fillId="0" borderId="9" xfId="0" applyFont="1" applyFill="1" applyBorder="1"/>
    <xf numFmtId="0" fontId="50" fillId="0" borderId="6" xfId="0" applyFont="1" applyFill="1" applyBorder="1"/>
    <xf numFmtId="0" fontId="51" fillId="0" borderId="9" xfId="0" applyFont="1" applyFill="1" applyBorder="1"/>
    <xf numFmtId="0" fontId="50" fillId="0" borderId="5" xfId="0" applyFont="1" applyFill="1" applyBorder="1"/>
    <xf numFmtId="0" fontId="51" fillId="7" borderId="1" xfId="0" applyFont="1" applyFill="1" applyBorder="1"/>
    <xf numFmtId="0" fontId="53" fillId="7" borderId="6" xfId="0" applyFont="1" applyFill="1" applyBorder="1"/>
    <xf numFmtId="165" fontId="44" fillId="0" borderId="9" xfId="2" applyNumberFormat="1" applyFont="1" applyFill="1" applyBorder="1"/>
    <xf numFmtId="165" fontId="15" fillId="0" borderId="6" xfId="2" applyNumberFormat="1" applyFont="1" applyFill="1" applyBorder="1"/>
    <xf numFmtId="165" fontId="8" fillId="0" borderId="9" xfId="2" applyNumberFormat="1" applyFont="1" applyFill="1" applyBorder="1"/>
    <xf numFmtId="165" fontId="44" fillId="0" borderId="5" xfId="2" applyNumberFormat="1" applyFont="1" applyFill="1" applyBorder="1"/>
    <xf numFmtId="165" fontId="15" fillId="0" borderId="9" xfId="2" applyNumberFormat="1" applyFont="1" applyFill="1" applyBorder="1"/>
    <xf numFmtId="165" fontId="7" fillId="7" borderId="1" xfId="2" applyNumberFormat="1" applyFont="1" applyFill="1" applyBorder="1"/>
    <xf numFmtId="165" fontId="7" fillId="7" borderId="6" xfId="2" applyNumberFormat="1" applyFont="1" applyFill="1" applyBorder="1"/>
    <xf numFmtId="166" fontId="7" fillId="9" borderId="1" xfId="2" applyNumberFormat="1" applyFont="1" applyFill="1" applyBorder="1" applyAlignment="1">
      <alignment horizontal="left" vertical="center" indent="2"/>
    </xf>
    <xf numFmtId="166" fontId="53" fillId="9" borderId="1" xfId="2" applyNumberFormat="1" applyFont="1" applyFill="1" applyBorder="1" applyAlignment="1">
      <alignment horizontal="center" vertical="center"/>
    </xf>
    <xf numFmtId="173" fontId="55" fillId="9" borderId="1" xfId="0" applyNumberFormat="1" applyFont="1" applyFill="1" applyBorder="1" applyAlignment="1">
      <alignment vertical="center"/>
    </xf>
    <xf numFmtId="0" fontId="19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 wrapText="1"/>
    </xf>
    <xf numFmtId="166" fontId="3" fillId="9" borderId="1" xfId="2" applyNumberFormat="1" applyFont="1" applyFill="1" applyBorder="1" applyAlignment="1">
      <alignment vertical="center" wrapText="1"/>
    </xf>
    <xf numFmtId="170" fontId="3" fillId="9" borderId="1" xfId="2" applyNumberFormat="1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56" fillId="9" borderId="1" xfId="0" applyFont="1" applyFill="1" applyBorder="1" applyAlignment="1">
      <alignment vertical="center"/>
    </xf>
    <xf numFmtId="166" fontId="56" fillId="9" borderId="1" xfId="2" applyNumberFormat="1" applyFont="1" applyFill="1" applyBorder="1" applyAlignment="1">
      <alignment vertical="center"/>
    </xf>
    <xf numFmtId="170" fontId="56" fillId="9" borderId="1" xfId="2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166" fontId="3" fillId="9" borderId="1" xfId="2" applyNumberFormat="1" applyFont="1" applyFill="1" applyBorder="1" applyAlignment="1">
      <alignment vertical="center"/>
    </xf>
    <xf numFmtId="170" fontId="3" fillId="9" borderId="1" xfId="2" applyNumberFormat="1" applyFont="1" applyFill="1" applyBorder="1" applyAlignment="1">
      <alignment vertical="center"/>
    </xf>
    <xf numFmtId="173" fontId="55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166" fontId="2" fillId="7" borderId="1" xfId="2" applyNumberFormat="1" applyFont="1" applyFill="1" applyBorder="1" applyAlignment="1">
      <alignment vertical="center"/>
    </xf>
    <xf numFmtId="170" fontId="2" fillId="7" borderId="1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168" fontId="9" fillId="0" borderId="0" xfId="1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/>
    </xf>
    <xf numFmtId="169" fontId="42" fillId="0" borderId="1" xfId="0" applyNumberFormat="1" applyFont="1" applyBorder="1" applyAlignment="1">
      <alignment horizontal="right" vertical="center"/>
    </xf>
    <xf numFmtId="169" fontId="43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169" fontId="42" fillId="0" borderId="6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vertical="center"/>
    </xf>
    <xf numFmtId="0" fontId="2" fillId="7" borderId="5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 indent="3"/>
    </xf>
    <xf numFmtId="0" fontId="2" fillId="7" borderId="10" xfId="0" applyFont="1" applyFill="1" applyBorder="1" applyAlignment="1">
      <alignment horizontal="left" vertical="center" indent="1"/>
    </xf>
    <xf numFmtId="0" fontId="8" fillId="7" borderId="12" xfId="0" applyFont="1" applyFill="1" applyBorder="1" applyAlignment="1">
      <alignment horizontal="center" vertical="center"/>
    </xf>
    <xf numFmtId="168" fontId="4" fillId="0" borderId="3" xfId="1" applyNumberFormat="1" applyFont="1" applyBorder="1" applyAlignment="1">
      <alignment vertical="center"/>
    </xf>
    <xf numFmtId="168" fontId="4" fillId="0" borderId="2" xfId="1" applyNumberFormat="1" applyFont="1" applyBorder="1" applyAlignment="1">
      <alignment vertical="center"/>
    </xf>
    <xf numFmtId="0" fontId="2" fillId="7" borderId="5" xfId="0" applyFont="1" applyFill="1" applyBorder="1" applyAlignment="1">
      <alignment horizontal="left" vertical="center" indent="2"/>
    </xf>
    <xf numFmtId="0" fontId="2" fillId="7" borderId="6" xfId="0" applyFont="1" applyFill="1" applyBorder="1" applyAlignment="1">
      <alignment horizontal="center" vertical="center"/>
    </xf>
    <xf numFmtId="169" fontId="42" fillId="0" borderId="3" xfId="0" applyNumberFormat="1" applyFont="1" applyBorder="1" applyAlignment="1">
      <alignment horizontal="right" vertical="center"/>
    </xf>
    <xf numFmtId="169" fontId="42" fillId="0" borderId="2" xfId="0" applyNumberFormat="1" applyFont="1" applyBorder="1" applyAlignment="1">
      <alignment horizontal="right" vertical="center"/>
    </xf>
    <xf numFmtId="0" fontId="2" fillId="7" borderId="5" xfId="0" applyFont="1" applyFill="1" applyBorder="1" applyAlignment="1">
      <alignment horizontal="left" vertical="center" indent="3"/>
    </xf>
    <xf numFmtId="0" fontId="2" fillId="7" borderId="6" xfId="0" applyFont="1" applyFill="1" applyBorder="1" applyAlignment="1">
      <alignment horizontal="left" vertical="center" indent="4"/>
    </xf>
    <xf numFmtId="0" fontId="44" fillId="0" borderId="2" xfId="0" applyFont="1" applyBorder="1" applyAlignment="1">
      <alignment vertical="center"/>
    </xf>
    <xf numFmtId="173" fontId="51" fillId="0" borderId="2" xfId="0" applyNumberFormat="1" applyFont="1" applyBorder="1" applyAlignment="1">
      <alignment horizontal="left" vertical="center"/>
    </xf>
    <xf numFmtId="0" fontId="9" fillId="7" borderId="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0" xfId="0" applyFont="1" applyBorder="1"/>
    <xf numFmtId="0" fontId="26" fillId="0" borderId="4" xfId="0" applyFont="1" applyBorder="1" applyAlignment="1">
      <alignment horizontal="right" vertical="center"/>
    </xf>
    <xf numFmtId="0" fontId="26" fillId="0" borderId="11" xfId="0" applyFont="1" applyBorder="1"/>
    <xf numFmtId="0" fontId="9" fillId="0" borderId="12" xfId="0" applyFont="1" applyBorder="1"/>
    <xf numFmtId="0" fontId="26" fillId="0" borderId="3" xfId="0" applyFont="1" applyBorder="1" applyAlignment="1">
      <alignment horizontal="right" vertic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3" xfId="0" applyFont="1" applyBorder="1" applyAlignment="1">
      <alignment horizontal="right" vertical="center"/>
    </xf>
    <xf numFmtId="0" fontId="9" fillId="0" borderId="7" xfId="0" applyFont="1" applyBorder="1"/>
    <xf numFmtId="0" fontId="4" fillId="0" borderId="2" xfId="0" applyFont="1" applyBorder="1" applyAlignment="1">
      <alignment horizontal="right" vertical="center"/>
    </xf>
    <xf numFmtId="0" fontId="4" fillId="0" borderId="8" xfId="0" applyFont="1" applyBorder="1"/>
    <xf numFmtId="0" fontId="9" fillId="7" borderId="12" xfId="0" applyFont="1" applyFill="1" applyBorder="1"/>
    <xf numFmtId="0" fontId="9" fillId="7" borderId="3" xfId="0" applyFont="1" applyFill="1" applyBorder="1" applyAlignment="1">
      <alignment horizontal="right" vertical="center"/>
    </xf>
    <xf numFmtId="0" fontId="9" fillId="7" borderId="13" xfId="0" applyFont="1" applyFill="1" applyBorder="1"/>
    <xf numFmtId="0" fontId="9" fillId="7" borderId="8" xfId="0" applyFont="1" applyFill="1" applyBorder="1" applyAlignment="1">
      <alignment horizontal="left" vertical="center"/>
    </xf>
    <xf numFmtId="0" fontId="26" fillId="0" borderId="5" xfId="0" applyFont="1" applyBorder="1"/>
    <xf numFmtId="0" fontId="9" fillId="0" borderId="6" xfId="0" applyFont="1" applyBorder="1"/>
    <xf numFmtId="0" fontId="26" fillId="0" borderId="9" xfId="0" applyFont="1" applyBorder="1"/>
    <xf numFmtId="0" fontId="9" fillId="0" borderId="9" xfId="0" applyFont="1" applyBorder="1"/>
    <xf numFmtId="0" fontId="9" fillId="7" borderId="6" xfId="0" applyFont="1" applyFill="1" applyBorder="1"/>
    <xf numFmtId="0" fontId="9" fillId="7" borderId="2" xfId="0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5" xfId="0" applyFont="1" applyBorder="1"/>
    <xf numFmtId="0" fontId="4" fillId="0" borderId="11" xfId="0" applyFont="1" applyBorder="1"/>
    <xf numFmtId="0" fontId="9" fillId="0" borderId="5" xfId="0" applyFont="1" applyBorder="1"/>
    <xf numFmtId="0" fontId="9" fillId="0" borderId="4" xfId="0" applyFont="1" applyBorder="1" applyAlignment="1">
      <alignment horizontal="right" vertical="center"/>
    </xf>
    <xf numFmtId="0" fontId="9" fillId="0" borderId="11" xfId="0" applyFont="1" applyBorder="1"/>
    <xf numFmtId="0" fontId="4" fillId="0" borderId="12" xfId="0" applyFont="1" applyBorder="1"/>
    <xf numFmtId="0" fontId="26" fillId="0" borderId="6" xfId="0" applyFont="1" applyBorder="1"/>
    <xf numFmtId="0" fontId="4" fillId="0" borderId="3" xfId="0" applyFont="1" applyBorder="1" applyAlignment="1">
      <alignment horizontal="right" vertical="center"/>
    </xf>
    <xf numFmtId="0" fontId="4" fillId="0" borderId="6" xfId="0" applyFont="1" applyBorder="1"/>
    <xf numFmtId="0" fontId="4" fillId="0" borderId="13" xfId="0" applyFont="1" applyBorder="1"/>
    <xf numFmtId="0" fontId="3" fillId="5" borderId="1" xfId="0" applyFont="1" applyFill="1" applyBorder="1" applyAlignment="1">
      <alignment vertical="center"/>
    </xf>
    <xf numFmtId="0" fontId="41" fillId="5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0" fontId="43" fillId="0" borderId="1" xfId="0" applyFont="1" applyBorder="1"/>
    <xf numFmtId="170" fontId="3" fillId="0" borderId="1" xfId="2" applyNumberFormat="1" applyFont="1" applyBorder="1"/>
    <xf numFmtId="176" fontId="3" fillId="0" borderId="1" xfId="0" applyNumberFormat="1" applyFont="1" applyBorder="1"/>
    <xf numFmtId="0" fontId="3" fillId="7" borderId="1" xfId="0" applyFont="1" applyFill="1" applyBorder="1"/>
    <xf numFmtId="170" fontId="3" fillId="7" borderId="1" xfId="2" applyNumberFormat="1" applyFont="1" applyFill="1" applyBorder="1"/>
    <xf numFmtId="0" fontId="2" fillId="7" borderId="2" xfId="0" applyFont="1" applyFill="1" applyBorder="1" applyAlignment="1">
      <alignment horizontal="center" vertical="center"/>
    </xf>
    <xf numFmtId="0" fontId="74" fillId="7" borderId="1" xfId="0" applyFont="1" applyFill="1" applyBorder="1" applyAlignment="1">
      <alignment horizontal="center" vertical="center" wrapText="1"/>
    </xf>
    <xf numFmtId="165" fontId="74" fillId="7" borderId="1" xfId="2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3" fillId="7" borderId="6" xfId="0" applyFont="1" applyFill="1" applyBorder="1" applyAlignment="1">
      <alignment horizontal="center" vertical="center"/>
    </xf>
    <xf numFmtId="165" fontId="7" fillId="7" borderId="1" xfId="2" applyNumberFormat="1" applyFont="1" applyFill="1" applyBorder="1" applyAlignment="1">
      <alignment vertical="center"/>
    </xf>
    <xf numFmtId="166" fontId="7" fillId="7" borderId="1" xfId="2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left" vertical="center" indent="1"/>
    </xf>
    <xf numFmtId="166" fontId="74" fillId="7" borderId="1" xfId="2" applyNumberFormat="1" applyFont="1" applyFill="1" applyBorder="1" applyAlignment="1">
      <alignment vertical="center" wrapText="1"/>
    </xf>
    <xf numFmtId="165" fontId="53" fillId="7" borderId="6" xfId="2" applyNumberFormat="1" applyFont="1" applyFill="1" applyBorder="1" applyAlignment="1">
      <alignment horizontal="center" vertical="center"/>
    </xf>
    <xf numFmtId="165" fontId="3" fillId="0" borderId="0" xfId="2" applyNumberFormat="1" applyFont="1"/>
    <xf numFmtId="165" fontId="3" fillId="0" borderId="0" xfId="2" applyNumberFormat="1" applyFont="1" applyAlignment="1">
      <alignment wrapText="1"/>
    </xf>
    <xf numFmtId="165" fontId="2" fillId="0" borderId="0" xfId="2" applyNumberFormat="1" applyFont="1"/>
    <xf numFmtId="10" fontId="3" fillId="0" borderId="1" xfId="1" applyNumberFormat="1" applyFont="1" applyBorder="1" applyAlignment="1">
      <alignment horizontal="right" vertical="center"/>
    </xf>
    <xf numFmtId="165" fontId="2" fillId="7" borderId="5" xfId="2" applyNumberFormat="1" applyFont="1" applyFill="1" applyBorder="1" applyAlignment="1">
      <alignment horizontal="left" vertical="center" indent="4"/>
    </xf>
    <xf numFmtId="0" fontId="2" fillId="7" borderId="7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170" fontId="7" fillId="9" borderId="5" xfId="2" applyNumberFormat="1" applyFont="1" applyFill="1" applyBorder="1" applyAlignment="1">
      <alignment horizontal="left" vertical="center"/>
    </xf>
    <xf numFmtId="170" fontId="7" fillId="9" borderId="5" xfId="2" applyNumberFormat="1" applyFont="1" applyFill="1" applyBorder="1" applyAlignment="1">
      <alignment vertical="center"/>
    </xf>
    <xf numFmtId="170" fontId="51" fillId="9" borderId="5" xfId="2" applyNumberFormat="1" applyFont="1" applyFill="1" applyBorder="1" applyAlignment="1">
      <alignment vertical="center"/>
    </xf>
    <xf numFmtId="170" fontId="51" fillId="9" borderId="5" xfId="2" applyNumberFormat="1" applyFont="1" applyFill="1" applyBorder="1" applyAlignment="1">
      <alignment horizontal="left" vertical="center"/>
    </xf>
    <xf numFmtId="170" fontId="2" fillId="9" borderId="5" xfId="2" applyNumberFormat="1" applyFont="1" applyFill="1" applyBorder="1" applyAlignment="1">
      <alignment horizontal="left" vertical="center" indent="1"/>
    </xf>
    <xf numFmtId="170" fontId="7" fillId="9" borderId="6" xfId="2" applyNumberFormat="1" applyFont="1" applyFill="1" applyBorder="1" applyAlignment="1">
      <alignment horizontal="left" vertical="center" indent="1"/>
    </xf>
    <xf numFmtId="170" fontId="7" fillId="9" borderId="6" xfId="2" applyNumberFormat="1" applyFont="1" applyFill="1" applyBorder="1" applyAlignment="1">
      <alignment vertical="center"/>
    </xf>
    <xf numFmtId="170" fontId="2" fillId="9" borderId="6" xfId="2" applyNumberFormat="1" applyFont="1" applyFill="1" applyBorder="1" applyAlignment="1">
      <alignment horizontal="left" vertical="center"/>
    </xf>
    <xf numFmtId="170" fontId="53" fillId="9" borderId="6" xfId="2" applyNumberFormat="1" applyFont="1" applyFill="1" applyBorder="1" applyAlignment="1">
      <alignment horizontal="center" vertical="center"/>
    </xf>
    <xf numFmtId="0" fontId="8" fillId="0" borderId="9" xfId="0" applyFont="1" applyFill="1" applyBorder="1"/>
    <xf numFmtId="170" fontId="8" fillId="0" borderId="9" xfId="2" applyNumberFormat="1" applyFont="1" applyFill="1" applyBorder="1"/>
    <xf numFmtId="0" fontId="3" fillId="0" borderId="9" xfId="0" applyFont="1" applyFill="1" applyBorder="1"/>
    <xf numFmtId="170" fontId="2" fillId="0" borderId="9" xfId="2" applyNumberFormat="1" applyFont="1" applyFill="1" applyBorder="1"/>
    <xf numFmtId="170" fontId="3" fillId="0" borderId="9" xfId="2" applyNumberFormat="1" applyFont="1" applyFill="1" applyBorder="1"/>
    <xf numFmtId="0" fontId="8" fillId="0" borderId="9" xfId="0" applyFont="1" applyFill="1" applyBorder="1" applyAlignment="1">
      <alignment wrapText="1"/>
    </xf>
    <xf numFmtId="170" fontId="8" fillId="0" borderId="9" xfId="2" applyNumberFormat="1" applyFont="1" applyFill="1" applyBorder="1" applyAlignment="1">
      <alignment wrapText="1"/>
    </xf>
    <xf numFmtId="0" fontId="8" fillId="0" borderId="9" xfId="0" applyFont="1" applyFill="1" applyBorder="1" applyAlignment="1"/>
    <xf numFmtId="170" fontId="8" fillId="0" borderId="9" xfId="2" applyNumberFormat="1" applyFont="1" applyFill="1" applyBorder="1" applyAlignment="1"/>
    <xf numFmtId="0" fontId="43" fillId="7" borderId="6" xfId="0" applyFont="1" applyFill="1" applyBorder="1"/>
    <xf numFmtId="166" fontId="15" fillId="7" borderId="6" xfId="2" applyNumberFormat="1" applyFont="1" applyFill="1" applyBorder="1"/>
    <xf numFmtId="170" fontId="15" fillId="7" borderId="6" xfId="2" applyNumberFormat="1" applyFont="1" applyFill="1" applyBorder="1"/>
    <xf numFmtId="166" fontId="54" fillId="7" borderId="1" xfId="2" applyNumberFormat="1" applyFont="1" applyFill="1" applyBorder="1" applyAlignment="1">
      <alignment horizontal="left" vertical="center"/>
    </xf>
    <xf numFmtId="170" fontId="9" fillId="7" borderId="1" xfId="2" applyNumberFormat="1" applyFont="1" applyFill="1" applyBorder="1" applyAlignment="1">
      <alignment horizontal="left" vertical="center"/>
    </xf>
    <xf numFmtId="166" fontId="54" fillId="7" borderId="1" xfId="2" applyNumberFormat="1" applyFont="1" applyFill="1" applyBorder="1" applyAlignment="1">
      <alignment horizontal="center" vertical="center"/>
    </xf>
    <xf numFmtId="170" fontId="54" fillId="7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166" fontId="3" fillId="0" borderId="1" xfId="2" applyNumberFormat="1" applyFont="1" applyBorder="1" applyAlignment="1">
      <alignment vertical="center"/>
    </xf>
    <xf numFmtId="170" fontId="3" fillId="0" borderId="1" xfId="2" applyNumberFormat="1" applyFont="1" applyBorder="1" applyAlignment="1">
      <alignment vertical="center"/>
    </xf>
    <xf numFmtId="173" fontId="7" fillId="0" borderId="1" xfId="0" applyNumberFormat="1" applyFont="1" applyBorder="1" applyAlignment="1">
      <alignment horizontal="left" vertical="center"/>
    </xf>
    <xf numFmtId="166" fontId="44" fillId="0" borderId="1" xfId="2" applyNumberFormat="1" applyFont="1" applyBorder="1" applyAlignment="1">
      <alignment vertical="center"/>
    </xf>
    <xf numFmtId="170" fontId="44" fillId="0" borderId="1" xfId="2" applyNumberFormat="1" applyFont="1" applyBorder="1" applyAlignment="1">
      <alignment vertical="center"/>
    </xf>
    <xf numFmtId="14" fontId="44" fillId="0" borderId="1" xfId="0" applyNumberFormat="1" applyFont="1" applyBorder="1" applyAlignment="1">
      <alignment vertical="center"/>
    </xf>
    <xf numFmtId="173" fontId="53" fillId="0" borderId="1" xfId="0" applyNumberFormat="1" applyFont="1" applyBorder="1" applyAlignment="1">
      <alignment horizontal="left" vertical="center"/>
    </xf>
    <xf numFmtId="0" fontId="15" fillId="7" borderId="1" xfId="0" applyFont="1" applyFill="1" applyBorder="1" applyAlignment="1">
      <alignment vertical="center"/>
    </xf>
    <xf numFmtId="166" fontId="3" fillId="7" borderId="1" xfId="2" applyNumberFormat="1" applyFont="1" applyFill="1" applyBorder="1" applyAlignment="1">
      <alignment vertical="center"/>
    </xf>
    <xf numFmtId="170" fontId="15" fillId="7" borderId="1" xfId="2" applyNumberFormat="1" applyFont="1" applyFill="1" applyBorder="1" applyAlignment="1">
      <alignment vertical="center"/>
    </xf>
    <xf numFmtId="0" fontId="26" fillId="0" borderId="1" xfId="0" applyFont="1" applyBorder="1"/>
    <xf numFmtId="166" fontId="26" fillId="0" borderId="1" xfId="2" applyNumberFormat="1" applyFont="1" applyBorder="1"/>
    <xf numFmtId="170" fontId="26" fillId="0" borderId="1" xfId="2" applyNumberFormat="1" applyFont="1" applyBorder="1"/>
    <xf numFmtId="0" fontId="50" fillId="0" borderId="1" xfId="0" applyFont="1" applyBorder="1"/>
    <xf numFmtId="0" fontId="46" fillId="0" borderId="1" xfId="0" applyFont="1" applyBorder="1"/>
    <xf numFmtId="166" fontId="44" fillId="0" borderId="1" xfId="2" applyNumberFormat="1" applyFont="1" applyBorder="1"/>
    <xf numFmtId="170" fontId="44" fillId="0" borderId="1" xfId="2" applyNumberFormat="1" applyFont="1" applyBorder="1"/>
    <xf numFmtId="14" fontId="45" fillId="0" borderId="1" xfId="0" applyNumberFormat="1" applyFont="1" applyBorder="1"/>
    <xf numFmtId="0" fontId="15" fillId="0" borderId="1" xfId="0" applyFont="1" applyFill="1" applyBorder="1" applyAlignment="1">
      <alignment vertical="center"/>
    </xf>
    <xf numFmtId="0" fontId="26" fillId="0" borderId="1" xfId="0" applyFont="1" applyFill="1" applyBorder="1"/>
    <xf numFmtId="166" fontId="26" fillId="0" borderId="1" xfId="2" applyNumberFormat="1" applyFont="1" applyFill="1" applyBorder="1"/>
    <xf numFmtId="170" fontId="15" fillId="0" borderId="1" xfId="2" applyNumberFormat="1" applyFont="1" applyFill="1" applyBorder="1"/>
    <xf numFmtId="0" fontId="73" fillId="0" borderId="3" xfId="0" applyFont="1" applyBorder="1" applyAlignment="1">
      <alignment horizontal="left" vertical="center" indent="19"/>
    </xf>
    <xf numFmtId="0" fontId="19" fillId="0" borderId="2" xfId="0" applyFont="1" applyBorder="1" applyAlignment="1">
      <alignment horizontal="left" vertical="center" indent="18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165" fontId="2" fillId="7" borderId="10" xfId="2" applyNumberFormat="1" applyFont="1" applyFill="1" applyBorder="1" applyAlignment="1">
      <alignment horizontal="left" vertical="center" indent="11"/>
    </xf>
    <xf numFmtId="165" fontId="2" fillId="7" borderId="11" xfId="2" applyNumberFormat="1" applyFont="1" applyFill="1" applyBorder="1" applyAlignment="1">
      <alignment horizontal="left" vertical="center" indent="11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9" borderId="10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47" fillId="9" borderId="5" xfId="0" applyFont="1" applyFill="1" applyBorder="1" applyAlignment="1">
      <alignment horizontal="center" vertical="center" wrapText="1"/>
    </xf>
    <xf numFmtId="0" fontId="47" fillId="9" borderId="6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vertical="center"/>
    </xf>
    <xf numFmtId="170" fontId="8" fillId="0" borderId="9" xfId="2" applyNumberFormat="1" applyFont="1" applyFill="1" applyBorder="1" applyAlignment="1">
      <alignment horizontal="center" vertical="center"/>
    </xf>
    <xf numFmtId="170" fontId="8" fillId="0" borderId="9" xfId="2" applyNumberFormat="1" applyFont="1" applyFill="1" applyBorder="1" applyAlignment="1">
      <alignment vertical="center"/>
    </xf>
    <xf numFmtId="0" fontId="39" fillId="0" borderId="0" xfId="0" applyFont="1" applyFill="1" applyAlignment="1">
      <alignment horizontal="left" vertical="center" indent="32"/>
    </xf>
    <xf numFmtId="0" fontId="13" fillId="9" borderId="1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169" fontId="2" fillId="10" borderId="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5" fontId="2" fillId="9" borderId="5" xfId="2" applyNumberFormat="1" applyFont="1" applyFill="1" applyBorder="1" applyAlignment="1">
      <alignment horizontal="left" vertical="center"/>
    </xf>
    <xf numFmtId="165" fontId="2" fillId="9" borderId="5" xfId="2" applyNumberFormat="1" applyFont="1" applyFill="1" applyBorder="1" applyAlignment="1">
      <alignment horizontal="center" vertical="center"/>
    </xf>
    <xf numFmtId="169" fontId="2" fillId="0" borderId="7" xfId="0" applyNumberFormat="1" applyFont="1" applyFill="1" applyBorder="1" applyAlignment="1">
      <alignment horizontal="center"/>
    </xf>
    <xf numFmtId="169" fontId="2" fillId="0" borderId="2" xfId="0" applyNumberFormat="1" applyFont="1" applyFill="1" applyBorder="1" applyAlignment="1">
      <alignment horizontal="center"/>
    </xf>
    <xf numFmtId="169" fontId="2" fillId="0" borderId="8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right" vertical="center"/>
    </xf>
    <xf numFmtId="169" fontId="2" fillId="9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2"/>
    </xf>
    <xf numFmtId="0" fontId="16" fillId="10" borderId="7" xfId="0" applyFont="1" applyFill="1" applyBorder="1" applyAlignment="1">
      <alignment horizontal="left" vertical="center" indent="6"/>
    </xf>
    <xf numFmtId="0" fontId="16" fillId="10" borderId="8" xfId="0" applyFont="1" applyFill="1" applyBorder="1" applyAlignment="1">
      <alignment horizontal="left" vertical="center" indent="6"/>
    </xf>
    <xf numFmtId="0" fontId="16" fillId="10" borderId="4" xfId="0" applyFont="1" applyFill="1" applyBorder="1" applyAlignment="1">
      <alignment horizontal="left" vertical="center" indent="1"/>
    </xf>
    <xf numFmtId="0" fontId="16" fillId="10" borderId="11" xfId="0" applyFont="1" applyFill="1" applyBorder="1" applyAlignment="1">
      <alignment horizontal="left" vertical="center" indent="1"/>
    </xf>
    <xf numFmtId="0" fontId="15" fillId="10" borderId="4" xfId="0" applyFont="1" applyFill="1" applyBorder="1" applyAlignment="1">
      <alignment horizontal="left" vertical="center"/>
    </xf>
    <xf numFmtId="0" fontId="15" fillId="10" borderId="11" xfId="0" applyFont="1" applyFill="1" applyBorder="1" applyAlignment="1">
      <alignment horizontal="left" vertical="center"/>
    </xf>
    <xf numFmtId="0" fontId="15" fillId="10" borderId="10" xfId="0" applyFont="1" applyFill="1" applyBorder="1" applyAlignment="1">
      <alignment horizontal="left" vertical="center" indent="3"/>
    </xf>
    <xf numFmtId="0" fontId="15" fillId="10" borderId="11" xfId="0" applyFont="1" applyFill="1" applyBorder="1" applyAlignment="1">
      <alignment horizontal="left" vertical="center" indent="3"/>
    </xf>
    <xf numFmtId="0" fontId="15" fillId="10" borderId="12" xfId="0" applyFont="1" applyFill="1" applyBorder="1" applyAlignment="1">
      <alignment horizontal="left" vertical="center" indent="3"/>
    </xf>
    <xf numFmtId="0" fontId="15" fillId="10" borderId="13" xfId="0" applyFont="1" applyFill="1" applyBorder="1" applyAlignment="1">
      <alignment horizontal="left" vertical="center" indent="3"/>
    </xf>
    <xf numFmtId="0" fontId="15" fillId="10" borderId="10" xfId="0" applyFont="1" applyFill="1" applyBorder="1" applyAlignment="1">
      <alignment horizontal="left" vertical="center" indent="2"/>
    </xf>
    <xf numFmtId="0" fontId="15" fillId="10" borderId="11" xfId="0" applyFont="1" applyFill="1" applyBorder="1" applyAlignment="1">
      <alignment horizontal="left" vertical="center" indent="2"/>
    </xf>
    <xf numFmtId="0" fontId="15" fillId="10" borderId="14" xfId="0" applyFont="1" applyFill="1" applyBorder="1" applyAlignment="1">
      <alignment horizontal="left" vertical="center" indent="2"/>
    </xf>
    <xf numFmtId="0" fontId="15" fillId="10" borderId="15" xfId="0" applyFont="1" applyFill="1" applyBorder="1" applyAlignment="1">
      <alignment horizontal="left" vertical="center" indent="2"/>
    </xf>
    <xf numFmtId="0" fontId="15" fillId="10" borderId="10" xfId="0" applyFont="1" applyFill="1" applyBorder="1" applyAlignment="1">
      <alignment horizontal="center" vertical="center"/>
    </xf>
    <xf numFmtId="0" fontId="15" fillId="10" borderId="14" xfId="0" applyFont="1" applyFill="1" applyBorder="1" applyAlignment="1">
      <alignment horizontal="center" vertical="center"/>
    </xf>
    <xf numFmtId="0" fontId="15" fillId="1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shrinkToFit="1"/>
    </xf>
    <xf numFmtId="0" fontId="39" fillId="0" borderId="0" xfId="0" applyFont="1" applyFill="1" applyAlignment="1">
      <alignment horizontal="left" vertical="center" indent="21"/>
    </xf>
    <xf numFmtId="0" fontId="7" fillId="7" borderId="1" xfId="0" applyFont="1" applyFill="1" applyBorder="1" applyAlignment="1">
      <alignment horizontal="left" vertical="center" indent="4"/>
    </xf>
    <xf numFmtId="0" fontId="2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indent="7"/>
    </xf>
    <xf numFmtId="0" fontId="7" fillId="7" borderId="1" xfId="0" applyFont="1" applyFill="1" applyBorder="1" applyAlignment="1">
      <alignment horizontal="left" vertical="center" indent="2"/>
    </xf>
    <xf numFmtId="0" fontId="7" fillId="7" borderId="1" xfId="0" applyFont="1" applyFill="1" applyBorder="1" applyAlignment="1">
      <alignment horizontal="left" vertical="center" indent="3"/>
    </xf>
    <xf numFmtId="175" fontId="52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23"/>
    </xf>
    <xf numFmtId="0" fontId="16" fillId="7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top" indent="3"/>
    </xf>
    <xf numFmtId="0" fontId="3" fillId="0" borderId="0" xfId="0" applyFont="1" applyAlignment="1">
      <alignment horizontal="left" vertical="center"/>
    </xf>
    <xf numFmtId="0" fontId="13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2"/>
    </xf>
    <xf numFmtId="0" fontId="7" fillId="9" borderId="5" xfId="0" applyFont="1" applyFill="1" applyBorder="1" applyAlignment="1">
      <alignment horizontal="center" vertical="top"/>
    </xf>
    <xf numFmtId="0" fontId="7" fillId="9" borderId="9" xfId="0" applyFont="1" applyFill="1" applyBorder="1" applyAlignment="1">
      <alignment horizontal="center" vertical="top"/>
    </xf>
    <xf numFmtId="0" fontId="7" fillId="9" borderId="6" xfId="0" applyFont="1" applyFill="1" applyBorder="1" applyAlignment="1">
      <alignment horizontal="center" vertical="top"/>
    </xf>
    <xf numFmtId="0" fontId="7" fillId="9" borderId="5" xfId="0" applyFont="1" applyFill="1" applyBorder="1" applyAlignment="1">
      <alignment horizontal="left" vertical="top"/>
    </xf>
    <xf numFmtId="0" fontId="7" fillId="9" borderId="9" xfId="0" applyFont="1" applyFill="1" applyBorder="1" applyAlignment="1">
      <alignment horizontal="left" vertical="top"/>
    </xf>
    <xf numFmtId="0" fontId="7" fillId="9" borderId="6" xfId="0" applyFont="1" applyFill="1" applyBorder="1" applyAlignment="1">
      <alignment horizontal="left" vertical="top"/>
    </xf>
    <xf numFmtId="0" fontId="62" fillId="0" borderId="3" xfId="0" applyFont="1" applyBorder="1" applyAlignment="1">
      <alignment horizontal="left" vertical="center" indent="22"/>
    </xf>
    <xf numFmtId="0" fontId="8" fillId="0" borderId="4" xfId="0" applyFont="1" applyBorder="1" applyAlignment="1">
      <alignment horizontal="center"/>
    </xf>
    <xf numFmtId="0" fontId="44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 indent="2"/>
    </xf>
    <xf numFmtId="0" fontId="10" fillId="0" borderId="0" xfId="0" applyFont="1" applyFill="1" applyAlignment="1">
      <alignment horizontal="left" vertical="center"/>
    </xf>
    <xf numFmtId="0" fontId="66" fillId="7" borderId="10" xfId="0" applyFont="1" applyFill="1" applyBorder="1" applyAlignment="1">
      <alignment horizontal="center" vertical="center"/>
    </xf>
    <xf numFmtId="0" fontId="66" fillId="7" borderId="4" xfId="0" applyFont="1" applyFill="1" applyBorder="1" applyAlignment="1">
      <alignment horizontal="center" vertical="center"/>
    </xf>
    <xf numFmtId="0" fontId="66" fillId="7" borderId="12" xfId="0" applyFont="1" applyFill="1" applyBorder="1" applyAlignment="1">
      <alignment horizontal="center" vertical="center"/>
    </xf>
    <xf numFmtId="0" fontId="66" fillId="7" borderId="3" xfId="0" applyFont="1" applyFill="1" applyBorder="1" applyAlignment="1">
      <alignment horizontal="center" vertical="center"/>
    </xf>
    <xf numFmtId="0" fontId="66" fillId="7" borderId="5" xfId="0" applyFont="1" applyFill="1" applyBorder="1" applyAlignment="1">
      <alignment horizontal="center" vertical="center"/>
    </xf>
    <xf numFmtId="0" fontId="66" fillId="7" borderId="6" xfId="0" applyFont="1" applyFill="1" applyBorder="1" applyAlignment="1">
      <alignment horizontal="center" vertical="center"/>
    </xf>
    <xf numFmtId="0" fontId="66" fillId="7" borderId="4" xfId="0" applyFont="1" applyFill="1" applyBorder="1" applyAlignment="1">
      <alignment horizontal="left" vertical="center"/>
    </xf>
    <xf numFmtId="0" fontId="66" fillId="7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center"/>
    </xf>
    <xf numFmtId="0" fontId="44" fillId="0" borderId="4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5"/>
    </xf>
    <xf numFmtId="0" fontId="7" fillId="7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5"/>
    </xf>
    <xf numFmtId="0" fontId="9" fillId="0" borderId="0" xfId="0" applyFont="1" applyFill="1" applyBorder="1" applyAlignment="1">
      <alignment horizontal="left" vertical="center" wrapText="1" indent="25"/>
    </xf>
    <xf numFmtId="0" fontId="68" fillId="0" borderId="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 indent="2"/>
    </xf>
    <xf numFmtId="0" fontId="47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 indent="2"/>
    </xf>
    <xf numFmtId="0" fontId="54" fillId="7" borderId="1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/>
    </xf>
    <xf numFmtId="0" fontId="54" fillId="7" borderId="5" xfId="0" applyFont="1" applyFill="1" applyBorder="1" applyAlignment="1">
      <alignment horizontal="center" vertical="center"/>
    </xf>
    <xf numFmtId="0" fontId="54" fillId="7" borderId="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indent="18"/>
    </xf>
    <xf numFmtId="0" fontId="11" fillId="0" borderId="0" xfId="0" applyFont="1" applyBorder="1" applyAlignment="1">
      <alignment horizontal="left" vertical="center" indent="18"/>
    </xf>
    <xf numFmtId="0" fontId="2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top"/>
    </xf>
    <xf numFmtId="168" fontId="9" fillId="7" borderId="7" xfId="1" applyNumberFormat="1" applyFont="1" applyFill="1" applyBorder="1" applyAlignment="1">
      <alignment horizontal="center" vertical="top"/>
    </xf>
    <xf numFmtId="0" fontId="8" fillId="7" borderId="10" xfId="0" applyFont="1" applyFill="1" applyBorder="1" applyAlignment="1">
      <alignment horizontal="left" vertical="center"/>
    </xf>
    <xf numFmtId="0" fontId="8" fillId="7" borderId="11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center" vertical="top"/>
    </xf>
    <xf numFmtId="0" fontId="3" fillId="7" borderId="6" xfId="0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top"/>
    </xf>
    <xf numFmtId="0" fontId="3" fillId="7" borderId="12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 indent="5"/>
    </xf>
    <xf numFmtId="0" fontId="3" fillId="0" borderId="0" xfId="0" applyFont="1" applyAlignment="1">
      <alignment horizontal="left" vertical="top"/>
    </xf>
    <xf numFmtId="0" fontId="3" fillId="7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170" fontId="9" fillId="5" borderId="5" xfId="2" applyNumberFormat="1" applyFont="1" applyFill="1" applyBorder="1" applyAlignment="1">
      <alignment vertical="center"/>
    </xf>
    <xf numFmtId="170" fontId="9" fillId="5" borderId="6" xfId="2" applyNumberFormat="1" applyFont="1" applyFill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indent="80"/>
    </xf>
    <xf numFmtId="0" fontId="4" fillId="0" borderId="0" xfId="0" applyFont="1" applyAlignment="1">
      <alignment horizontal="left" vertical="center" indent="62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8"/>
    </xf>
    <xf numFmtId="0" fontId="9" fillId="7" borderId="1" xfId="0" applyFont="1" applyFill="1" applyBorder="1" applyAlignment="1">
      <alignment horizontal="left" vertical="center" indent="2"/>
    </xf>
    <xf numFmtId="0" fontId="10" fillId="0" borderId="0" xfId="0" applyFont="1" applyBorder="1" applyAlignment="1">
      <alignment horizontal="left" vertical="center" wrapText="1" indent="22"/>
    </xf>
    <xf numFmtId="0" fontId="10" fillId="0" borderId="0" xfId="0" applyFont="1" applyBorder="1" applyAlignment="1">
      <alignment horizontal="left" vertical="center" indent="22"/>
    </xf>
    <xf numFmtId="0" fontId="70" fillId="0" borderId="0" xfId="0" applyFont="1" applyFill="1" applyBorder="1" applyAlignment="1">
      <alignment horizontal="left" vertical="center" indent="9"/>
    </xf>
    <xf numFmtId="0" fontId="9" fillId="5" borderId="1" xfId="0" applyFont="1" applyFill="1" applyBorder="1" applyAlignment="1">
      <alignment horizontal="left" vertical="center"/>
    </xf>
    <xf numFmtId="0" fontId="71" fillId="0" borderId="0" xfId="0" applyFont="1" applyAlignment="1">
      <alignment horizontal="left" vertical="center" indent="18"/>
    </xf>
    <xf numFmtId="0" fontId="9" fillId="5" borderId="7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167" fontId="21" fillId="0" borderId="0" xfId="1" applyNumberFormat="1" applyFont="1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33">
    <dxf>
      <font>
        <strike val="0"/>
        <outline val="0"/>
        <shadow val="0"/>
        <u val="none"/>
        <vertAlign val="baseline"/>
        <sz val="12"/>
        <color theme="1"/>
        <name val="Myanmar Sangam MN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Myanmar Sangam MN"/>
        <family val="2"/>
        <scheme val="none"/>
      </font>
      <numFmt numFmtId="170" formatCode="_(* #,##0.00000_);_(* \(#,##0.00000\);_(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Myanmar Sangam MN"/>
        <family val="2"/>
        <scheme val="none"/>
      </font>
      <numFmt numFmtId="170" formatCode="_(* #,##0.00000_);_(* \(#,##0.00000\);_(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Myanmar Sangam MN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Myanmar Sangam MN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Myanmar Sangam MN"/>
        <family val="2"/>
        <scheme val="none"/>
      </font>
    </dxf>
    <dxf>
      <font>
        <b/>
        <strike val="0"/>
        <outline val="0"/>
        <shadow val="0"/>
        <u val="none"/>
        <vertAlign val="baseline"/>
        <sz val="12"/>
        <color theme="1"/>
        <name val="Myanmar Sangam MN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rebuchet MS"/>
        <family val="2"/>
        <scheme val="none"/>
      </font>
      <fill>
        <patternFill patternType="none"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rebuchet MS"/>
        <family val="2"/>
        <scheme val="none"/>
      </font>
      <numFmt numFmtId="170" formatCode="_(* #,##0.00000_);_(* \(#,##0.00000\);_(* &quot;-&quot;_);_(@_)"/>
      <fill>
        <patternFill patternType="none"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rebuchet MS"/>
        <family val="2"/>
        <scheme val="none"/>
      </font>
      <numFmt numFmtId="170" formatCode="_(* #,##0.00000_);_(* \(#,##0.00000\);_(* &quot;-&quot;_);_(@_)"/>
      <fill>
        <patternFill patternType="none"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Myanmar Sangam MN"/>
        <family val="2"/>
        <scheme val="none"/>
      </font>
      <numFmt numFmtId="164" formatCode="[$-10000455]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rebuchet MS"/>
        <family val="2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Myanmar Sangam MN"/>
        <family val="2"/>
        <scheme val="none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Myanmar Sangam MN"/>
        <family val="2"/>
        <scheme val="none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Myanmar Sangam MN"/>
        <family val="2"/>
        <scheme val="none"/>
      </font>
      <numFmt numFmtId="164" formatCode="[$-10000455]0"/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yanmar Sangam MN"/>
        <family val="2"/>
        <scheme val="none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Myanmar Sangam MN"/>
        <family val="2"/>
        <scheme val="none"/>
      </font>
      <fill>
        <patternFill patternType="none">
          <bgColor auto="1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Myanmar Sangam MN"/>
        <family val="2"/>
        <scheme val="none"/>
      </font>
      <fill>
        <patternFill patternType="none">
          <bgColor auto="1"/>
        </patternFill>
      </fill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Myanmar Sangam MN"/>
        <family val="2"/>
        <scheme val="none"/>
      </font>
      <numFmt numFmtId="177" formatCode="dd/mm/yyyy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Myanmar Sangam MN"/>
        <family val="2"/>
        <scheme val="none"/>
      </font>
      <numFmt numFmtId="170" formatCode="_(* #,##0.00000_);_(* \(#,##0.00000\);_(* &quot;-&quot;_);_(@_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Myanmar Sangam MN"/>
        <family val="2"/>
        <scheme val="none"/>
      </font>
      <numFmt numFmtId="170" formatCode="_(* #,##0.00000_);_(* \(#,##0.00000\);_(* &quot;-&quot;_);_(@_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Myanmar Sangam MN"/>
        <family val="2"/>
        <scheme val="none"/>
      </font>
      <numFmt numFmtId="164" formatCode="[$-10000455]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Myanmar Sangam MN"/>
        <family val="2"/>
        <scheme val="none"/>
      </font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Myanmar Sangam MN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Myanmar Sangam MN"/>
        <family val="2"/>
        <scheme val="none"/>
      </font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Myanmar Sangam MN"/>
        <family val="2"/>
        <scheme val="none"/>
      </font>
      <alignment horizontal="left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Myanmar Sangam MN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yanmar Sangam MN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3EB4D8-07A4-9543-930A-727BC545F193}" name="Table3" displayName="Table3" ref="B3:I42" totalsRowShown="0" headerRowDxfId="32" dataDxfId="30" headerRowBorderDxfId="31">
  <tableColumns count="8">
    <tableColumn id="1" xr3:uid="{9E939A12-07AD-1740-AD32-43697C25DA53}" name="တပ်ဖွဲ့" dataDxfId="29"/>
    <tableColumn id="8" xr3:uid="{2B45F9E4-966E-D544-8FFC-383AB2DEFBEB}" name="ကိုယ်ပိုင်အမှတ်" dataDxfId="28"/>
    <tableColumn id="7" xr3:uid="{92E6A6E8-7566-644D-869B-A3CBC2792D96}" name="ရာထူး" dataDxfId="27"/>
    <tableColumn id="6" xr3:uid="{14F60135-FAEE-1246-9C50-3BD34E786F69}" name="အမည်" dataDxfId="26"/>
    <tableColumn id="2" xr3:uid="{0CD55571-5320-A64D-A2EC-A71621AB6EF7}" name="အသင်းသား_x000a_အမှတ်" dataDxfId="25"/>
    <tableColumn id="3" xr3:uid="{C68AAA44-D6E3-4146-88CA-C0DEE14E77E7}" name="ရှယ်ယာထည့်ဝင်ငွေ _x000a_(ကျပ်သိန်း) " dataDxfId="24" dataCellStyle="Comma [0]"/>
    <tableColumn id="4" xr3:uid="{419B4015-4C1D-8848-92C5-64BF0B20BC33}" name="၂၀၁၀ / ၂၀၁၁ အစုအပေါ် အမြတ်ငွေ_x000a_( ကျပ်သိန်း) " dataDxfId="23" dataCellStyle="Comma [0]"/>
    <tableColumn id="5" xr3:uid="{A45C04CF-B1B6-2146-A780-12861BFD4D3B}" name="နောက်ဆုံးထည့်_x000a_ဝင်သည့် ရက်စွဲ" dataDxfId="2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1992843-A675-B647-A3B0-7D334DE30209}" name="Table4" displayName="Table4" ref="A2:J16" totalsRowShown="0" headerRowDxfId="21" dataDxfId="19" headerRowBorderDxfId="20" tableBorderDxfId="18" totalsRowBorderDxfId="17">
  <tableColumns count="10">
    <tableColumn id="9" xr3:uid="{0880DEA6-1B17-7440-8876-1CE4B2265C23}" name="စဥ်" dataDxfId="16"/>
    <tableColumn id="1" xr3:uid="{0E273B42-6856-6F47-8FAD-539BD803A5DC}" name="တပ်ဖွဲ့" dataDxfId="15"/>
    <tableColumn id="10" xr3:uid="{332416B4-1FE6-0F41-A09F-FA3055D86790}" name="ကိုယ်ပိုင်အမှတ်" dataDxfId="14"/>
    <tableColumn id="8" xr3:uid="{B048D66D-C398-3743-8418-C9B9FC300F85}" name="ရာထူး" dataDxfId="13"/>
    <tableColumn id="7" xr3:uid="{86131A07-93E6-1643-9D92-799F458BAC02}" name="အမည်" dataDxfId="12"/>
    <tableColumn id="2" xr3:uid="{17492211-C8DB-FE4A-A9C7-77776AD052E7}" name="တိုင်း" dataDxfId="11"/>
    <tableColumn id="3" xr3:uid="{E301C166-4301-2D49-9F7B-A8A0DA9D531F}" name="အသင်းသားအမှတ်" dataDxfId="10"/>
    <tableColumn id="4" xr3:uid="{F0B23EE2-97B3-784F-B499-1E43EF8424E0}" name="ရှယ်ယာထည့်ဝင်ငွေ _x000a_( ကျပ်သိန်း) " dataDxfId="9" dataCellStyle="Comma [0]"/>
    <tableColumn id="5" xr3:uid="{6C1BE3E0-DF2E-6E45-8AED-670FBB3C7DCC}" name="၂၀၁၀ / ၂၀၁၁ အစုအပေါ် အမြတ်ငွေ_x000a_( ကျပ်သိန်း) " dataDxfId="8" dataCellStyle="Comma [0]"/>
    <tableColumn id="6" xr3:uid="{B677B3D2-B4E7-A44A-BF63-33F9773BF803}" name="နောက်ဆုံးထည့်_x000a_ဝင်သည့် ရက်စွဲ" dataDxfId="7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68580BA-3664-A640-B598-4687DC8B9CEF}" name="Table5" displayName="Table5" ref="B2:F26" totalsRowShown="0" headerRowDxfId="6" dataDxfId="5">
  <tableColumns count="5">
    <tableColumn id="1" xr3:uid="{3AB35245-421B-8345-A72B-27A53833CA82}" name="တပ်အမည်" dataDxfId="4"/>
    <tableColumn id="2" xr3:uid="{17DF64B5-1736-2740-8CF6-1B9B0925FC8D}" name="အသင်းသား_x000a_အမှတ်" dataDxfId="3"/>
    <tableColumn id="3" xr3:uid="{2AEE695F-2D35-594F-BD89-F2E066287C3F}" name="အစုရှယ်ယာတန်ဖိုး_x000a_(ကျပ်သိန်း) " dataDxfId="2" dataCellStyle="Comma [0]"/>
    <tableColumn id="4" xr3:uid="{B152F7BA-8C54-744E-86FE-EEB6531FA6F6}" name="၂၀၁၀ / ၂၀၁၁ _x000a_အစုအပေါ် အမြတ်ငွေ_x000a_( ကျပ်သိန်း) " dataDxfId="1" dataCellStyle="Comma [0]"/>
    <tableColumn id="5" xr3:uid="{D9FC03A6-3C65-614C-B3FF-216DAE21365F}" name="နောက်ဆုံးထည့်ဝင် ရက်စွဲ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1CFC3-A282-1945-A602-1E57E2925B56}">
  <dimension ref="A1:G261"/>
  <sheetViews>
    <sheetView tabSelected="1" zoomScaleNormal="100" zoomScalePageLayoutView="75" workbookViewId="0">
      <selection sqref="A1:XFD1"/>
    </sheetView>
  </sheetViews>
  <sheetFormatPr baseColWidth="10" defaultColWidth="21.5" defaultRowHeight="21" zeroHeight="1"/>
  <cols>
    <col min="1" max="1" width="5.83203125" style="3" customWidth="1"/>
    <col min="2" max="2" width="29" style="3" customWidth="1"/>
    <col min="3" max="3" width="23.5" style="3" customWidth="1"/>
    <col min="4" max="4" width="19.33203125" style="79" customWidth="1"/>
    <col min="5" max="5" width="19.33203125" style="80" customWidth="1"/>
    <col min="6" max="6" width="24.1640625" style="79" customWidth="1"/>
    <col min="7" max="7" width="29.5" style="557" customWidth="1"/>
    <col min="8" max="16384" width="21.5" style="3"/>
  </cols>
  <sheetData>
    <row r="1" spans="1:7" s="81" customFormat="1" ht="49" customHeight="1">
      <c r="A1" s="613" t="s">
        <v>3794</v>
      </c>
      <c r="B1" s="613"/>
      <c r="C1" s="613"/>
      <c r="D1" s="613"/>
      <c r="E1" s="613"/>
      <c r="F1" s="613"/>
      <c r="G1" s="613"/>
    </row>
    <row r="2" spans="1:7" s="5" customFormat="1" ht="44">
      <c r="A2" s="547" t="s">
        <v>3486</v>
      </c>
      <c r="B2" s="547" t="s">
        <v>98</v>
      </c>
      <c r="C2" s="547" t="s">
        <v>99</v>
      </c>
      <c r="D2" s="547" t="s">
        <v>100</v>
      </c>
      <c r="E2" s="548" t="s">
        <v>3580</v>
      </c>
      <c r="F2" s="555" t="s">
        <v>3581</v>
      </c>
      <c r="G2" s="548" t="s">
        <v>101</v>
      </c>
    </row>
    <row r="3" spans="1:7" ht="22">
      <c r="A3" s="617" t="s">
        <v>3575</v>
      </c>
      <c r="B3" s="618" t="s">
        <v>3795</v>
      </c>
      <c r="C3" s="549" t="s">
        <v>102</v>
      </c>
      <c r="D3" s="124">
        <v>808328</v>
      </c>
      <c r="E3" s="125">
        <v>808.32799999999997</v>
      </c>
      <c r="F3" s="560">
        <v>0.125</v>
      </c>
      <c r="G3" s="125">
        <f>E3*F3/100</f>
        <v>1.01041</v>
      </c>
    </row>
    <row r="4" spans="1:7" ht="22">
      <c r="A4" s="617"/>
      <c r="B4" s="618"/>
      <c r="C4" s="549" t="s">
        <v>103</v>
      </c>
      <c r="D4" s="124">
        <v>330000</v>
      </c>
      <c r="E4" s="125">
        <v>330</v>
      </c>
      <c r="F4" s="560">
        <v>0.125</v>
      </c>
      <c r="G4" s="126">
        <f>E4*F4/100</f>
        <v>0.41249999999999998</v>
      </c>
    </row>
    <row r="5" spans="1:7" s="120" customFormat="1" ht="29" customHeight="1">
      <c r="A5" s="620" t="s">
        <v>123</v>
      </c>
      <c r="B5" s="621"/>
      <c r="C5" s="622"/>
      <c r="D5" s="263">
        <f>SUM(D3:D4)</f>
        <v>1138328</v>
      </c>
      <c r="E5" s="264">
        <f>SUM(E3:E4)</f>
        <v>1138.328</v>
      </c>
      <c r="F5" s="265"/>
      <c r="G5" s="264">
        <f>SUM(G3:G4)</f>
        <v>1.4229099999999999</v>
      </c>
    </row>
    <row r="6" spans="1:7" ht="50" customHeight="1">
      <c r="A6" s="614" t="s">
        <v>3802</v>
      </c>
      <c r="B6" s="614"/>
      <c r="C6" s="614"/>
      <c r="D6" s="614"/>
      <c r="E6" s="614"/>
      <c r="F6" s="614"/>
      <c r="G6" s="614"/>
    </row>
    <row r="7" spans="1:7" ht="28" customHeight="1">
      <c r="A7" s="625" t="s">
        <v>3486</v>
      </c>
      <c r="B7" s="625" t="s">
        <v>3582</v>
      </c>
      <c r="C7" s="627" t="s">
        <v>117</v>
      </c>
      <c r="D7" s="554" t="s">
        <v>3797</v>
      </c>
      <c r="E7" s="623" t="s">
        <v>3800</v>
      </c>
      <c r="F7" s="624"/>
      <c r="G7" s="561" t="s">
        <v>3799</v>
      </c>
    </row>
    <row r="8" spans="1:7" ht="27" customHeight="1">
      <c r="A8" s="626"/>
      <c r="B8" s="626"/>
      <c r="C8" s="628"/>
      <c r="D8" s="551" t="s">
        <v>3756</v>
      </c>
      <c r="E8" s="552" t="s">
        <v>3798</v>
      </c>
      <c r="F8" s="553" t="s">
        <v>3801</v>
      </c>
      <c r="G8" s="556" t="s">
        <v>3756</v>
      </c>
    </row>
    <row r="9" spans="1:7" s="120" customFormat="1" ht="25" customHeight="1">
      <c r="A9" s="75" t="s">
        <v>3575</v>
      </c>
      <c r="B9" s="550" t="s">
        <v>3796</v>
      </c>
      <c r="C9" s="190">
        <v>59363561</v>
      </c>
      <c r="D9" s="191">
        <v>59363.561000000002</v>
      </c>
      <c r="E9" s="76">
        <v>300</v>
      </c>
      <c r="F9" s="131">
        <v>120</v>
      </c>
      <c r="G9" s="191">
        <v>17683.232639999998</v>
      </c>
    </row>
    <row r="10" spans="1:7" ht="25" customHeight="1">
      <c r="A10" s="75" t="s">
        <v>3576</v>
      </c>
      <c r="B10" s="128" t="s">
        <v>104</v>
      </c>
      <c r="C10" s="129">
        <v>1417460</v>
      </c>
      <c r="D10" s="130">
        <v>1417.46</v>
      </c>
      <c r="E10" s="131">
        <v>300</v>
      </c>
      <c r="F10" s="131">
        <v>120</v>
      </c>
      <c r="G10" s="132">
        <f>D10*E10/1000</f>
        <v>425.238</v>
      </c>
    </row>
    <row r="11" spans="1:7" ht="25" customHeight="1">
      <c r="A11" s="75" t="s">
        <v>3387</v>
      </c>
      <c r="B11" s="128" t="s">
        <v>105</v>
      </c>
      <c r="C11" s="129">
        <v>197600</v>
      </c>
      <c r="D11" s="130">
        <v>197.6</v>
      </c>
      <c r="E11" s="131">
        <v>275</v>
      </c>
      <c r="F11" s="131">
        <v>110</v>
      </c>
      <c r="G11" s="132">
        <f>D11*E11/1000</f>
        <v>54.34</v>
      </c>
    </row>
    <row r="12" spans="1:7" ht="25" customHeight="1">
      <c r="A12" s="75" t="s">
        <v>3386</v>
      </c>
      <c r="B12" s="128" t="s">
        <v>106</v>
      </c>
      <c r="C12" s="129">
        <v>420924</v>
      </c>
      <c r="D12" s="130">
        <v>420.92399999999998</v>
      </c>
      <c r="E12" s="131">
        <v>250</v>
      </c>
      <c r="F12" s="131">
        <v>100</v>
      </c>
      <c r="G12" s="132">
        <f>D12*E12/1000</f>
        <v>105.23099999999999</v>
      </c>
    </row>
    <row r="13" spans="1:7" ht="25" customHeight="1">
      <c r="A13" s="75" t="s">
        <v>3385</v>
      </c>
      <c r="B13" s="128" t="s">
        <v>107</v>
      </c>
      <c r="C13" s="129">
        <v>854151</v>
      </c>
      <c r="D13" s="130">
        <v>854.15099999999995</v>
      </c>
      <c r="E13" s="131">
        <v>225</v>
      </c>
      <c r="F13" s="128">
        <v>90</v>
      </c>
      <c r="G13" s="132">
        <f>D13*E13/1000</f>
        <v>192.18397499999998</v>
      </c>
    </row>
    <row r="14" spans="1:7" ht="25" customHeight="1">
      <c r="A14" s="75" t="s">
        <v>3384</v>
      </c>
      <c r="B14" s="128" t="s">
        <v>108</v>
      </c>
      <c r="C14" s="129">
        <v>3986695</v>
      </c>
      <c r="D14" s="130">
        <v>3986.6950000000002</v>
      </c>
      <c r="E14" s="131">
        <v>200</v>
      </c>
      <c r="F14" s="128">
        <v>80</v>
      </c>
      <c r="G14" s="132">
        <f>D14*E14/1000</f>
        <v>797.33900000000006</v>
      </c>
    </row>
    <row r="15" spans="1:7" ht="25" customHeight="1">
      <c r="A15" s="75" t="s">
        <v>3383</v>
      </c>
      <c r="B15" s="128" t="s">
        <v>109</v>
      </c>
      <c r="C15" s="129">
        <v>6002908</v>
      </c>
      <c r="D15" s="130">
        <v>6002.9080000000004</v>
      </c>
      <c r="E15" s="131">
        <v>175</v>
      </c>
      <c r="F15" s="128">
        <v>70</v>
      </c>
      <c r="G15" s="132">
        <v>1033.1497750000001</v>
      </c>
    </row>
    <row r="16" spans="1:7" ht="25" customHeight="1">
      <c r="A16" s="75" t="s">
        <v>3382</v>
      </c>
      <c r="B16" s="128" t="s">
        <v>110</v>
      </c>
      <c r="C16" s="129">
        <v>490886</v>
      </c>
      <c r="D16" s="130">
        <v>490.88600000000002</v>
      </c>
      <c r="E16" s="131">
        <v>150</v>
      </c>
      <c r="F16" s="128">
        <v>60</v>
      </c>
      <c r="G16" s="132">
        <f>D16*E16/1000</f>
        <v>73.632900000000006</v>
      </c>
    </row>
    <row r="17" spans="1:7" ht="25" customHeight="1">
      <c r="A17" s="75" t="s">
        <v>3381</v>
      </c>
      <c r="B17" s="128" t="s">
        <v>111</v>
      </c>
      <c r="C17" s="129">
        <v>241914</v>
      </c>
      <c r="D17" s="130">
        <v>241.91399999999999</v>
      </c>
      <c r="E17" s="131">
        <v>125</v>
      </c>
      <c r="F17" s="128">
        <v>50</v>
      </c>
      <c r="G17" s="132">
        <v>27.989249999999998</v>
      </c>
    </row>
    <row r="18" spans="1:7" ht="25" customHeight="1">
      <c r="A18" s="75" t="s">
        <v>3380</v>
      </c>
      <c r="B18" s="128" t="s">
        <v>112</v>
      </c>
      <c r="C18" s="129">
        <v>135725</v>
      </c>
      <c r="D18" s="130">
        <v>135.72499999999999</v>
      </c>
      <c r="E18" s="131">
        <v>100</v>
      </c>
      <c r="F18" s="128">
        <v>40</v>
      </c>
      <c r="G18" s="132">
        <v>11.172499999999999</v>
      </c>
    </row>
    <row r="19" spans="1:7" ht="25" customHeight="1">
      <c r="A19" s="75" t="s">
        <v>3379</v>
      </c>
      <c r="B19" s="128" t="s">
        <v>113</v>
      </c>
      <c r="C19" s="129">
        <v>70259</v>
      </c>
      <c r="D19" s="130">
        <v>70.259</v>
      </c>
      <c r="E19" s="131">
        <v>75</v>
      </c>
      <c r="F19" s="128">
        <v>30</v>
      </c>
      <c r="G19" s="132">
        <f>D19*E19/1000</f>
        <v>5.269425</v>
      </c>
    </row>
    <row r="20" spans="1:7" ht="25" customHeight="1">
      <c r="A20" s="75" t="s">
        <v>3378</v>
      </c>
      <c r="B20" s="128" t="s">
        <v>114</v>
      </c>
      <c r="C20" s="129">
        <v>183334</v>
      </c>
      <c r="D20" s="130">
        <v>183.334</v>
      </c>
      <c r="E20" s="131">
        <v>50</v>
      </c>
      <c r="F20" s="128">
        <v>20</v>
      </c>
      <c r="G20" s="132">
        <f>D20*E20/1000</f>
        <v>9.1667000000000005</v>
      </c>
    </row>
    <row r="21" spans="1:7" ht="25" customHeight="1">
      <c r="A21" s="75" t="s">
        <v>3377</v>
      </c>
      <c r="B21" s="128" t="s">
        <v>115</v>
      </c>
      <c r="C21" s="129">
        <v>202622</v>
      </c>
      <c r="D21" s="130">
        <v>202.62200000000001</v>
      </c>
      <c r="E21" s="131">
        <v>25</v>
      </c>
      <c r="F21" s="128">
        <v>10</v>
      </c>
      <c r="G21" s="132">
        <f>D21*E21/1000</f>
        <v>5.06555</v>
      </c>
    </row>
    <row r="22" spans="1:7" s="10" customFormat="1" ht="28" customHeight="1">
      <c r="A22" s="562"/>
      <c r="B22" s="137" t="s">
        <v>123</v>
      </c>
      <c r="C22" s="259">
        <v>73568039</v>
      </c>
      <c r="D22" s="260">
        <v>73568.039000000004</v>
      </c>
      <c r="E22" s="261"/>
      <c r="F22" s="137"/>
      <c r="G22" s="262">
        <v>20423.010714999997</v>
      </c>
    </row>
    <row r="23" spans="1:7">
      <c r="D23" s="3"/>
      <c r="E23" s="79"/>
      <c r="F23" s="80"/>
      <c r="G23" s="79"/>
    </row>
    <row r="24" spans="1:7" s="5" customFormat="1" ht="28" customHeight="1">
      <c r="A24" s="616" t="s">
        <v>116</v>
      </c>
      <c r="B24" s="616"/>
      <c r="C24" s="619" t="s">
        <v>3803</v>
      </c>
      <c r="D24" s="619"/>
      <c r="E24" s="619"/>
      <c r="F24" s="619"/>
      <c r="G24" s="619"/>
    </row>
    <row r="25" spans="1:7" ht="28" customHeight="1">
      <c r="A25" s="616"/>
      <c r="B25" s="616"/>
      <c r="C25" s="615" t="s">
        <v>3804</v>
      </c>
      <c r="D25" s="615"/>
      <c r="E25" s="615"/>
      <c r="F25" s="615"/>
      <c r="G25" s="615"/>
    </row>
    <row r="26" spans="1:7" ht="28" customHeight="1">
      <c r="A26" s="616"/>
      <c r="B26" s="616"/>
      <c r="C26" s="615" t="s">
        <v>3517</v>
      </c>
      <c r="D26" s="615"/>
      <c r="E26" s="615"/>
      <c r="F26" s="615"/>
      <c r="G26" s="615"/>
    </row>
    <row r="27" spans="1:7">
      <c r="D27" s="82"/>
      <c r="E27" s="83"/>
      <c r="F27" s="82"/>
    </row>
    <row r="28" spans="1:7">
      <c r="D28" s="82"/>
      <c r="E28" s="83"/>
      <c r="F28" s="82"/>
    </row>
    <row r="29" spans="1:7">
      <c r="D29" s="82"/>
      <c r="E29" s="83"/>
      <c r="F29" s="82"/>
    </row>
    <row r="30" spans="1:7">
      <c r="D30" s="82"/>
      <c r="E30" s="83"/>
      <c r="F30" s="82"/>
    </row>
    <row r="31" spans="1:7">
      <c r="D31" s="82"/>
      <c r="E31" s="83"/>
      <c r="F31" s="82"/>
    </row>
    <row r="32" spans="1:7">
      <c r="D32" s="82"/>
      <c r="E32" s="83"/>
      <c r="F32" s="82"/>
    </row>
    <row r="33" spans="4:6">
      <c r="D33" s="82"/>
      <c r="E33" s="83"/>
      <c r="F33" s="82"/>
    </row>
    <row r="34" spans="4:6">
      <c r="D34" s="82"/>
      <c r="E34" s="83"/>
      <c r="F34" s="82"/>
    </row>
    <row r="35" spans="4:6">
      <c r="D35" s="82"/>
      <c r="E35" s="83"/>
      <c r="F35" s="82"/>
    </row>
    <row r="36" spans="4:6">
      <c r="D36" s="82"/>
      <c r="E36" s="83"/>
      <c r="F36" s="82"/>
    </row>
    <row r="37" spans="4:6">
      <c r="D37" s="82"/>
      <c r="E37" s="83"/>
      <c r="F37" s="82"/>
    </row>
    <row r="38" spans="4:6">
      <c r="D38" s="82"/>
      <c r="E38" s="83"/>
      <c r="F38" s="82"/>
    </row>
    <row r="39" spans="4:6">
      <c r="D39" s="82"/>
      <c r="E39" s="83"/>
      <c r="F39" s="82"/>
    </row>
    <row r="40" spans="4:6">
      <c r="D40" s="82"/>
      <c r="E40" s="83"/>
      <c r="F40" s="82"/>
    </row>
    <row r="41" spans="4:6">
      <c r="D41" s="82"/>
      <c r="E41" s="83"/>
      <c r="F41" s="82"/>
    </row>
    <row r="42" spans="4:6">
      <c r="D42" s="82"/>
      <c r="E42" s="83"/>
      <c r="F42" s="82"/>
    </row>
    <row r="43" spans="4:6">
      <c r="D43" s="82"/>
      <c r="E43" s="83"/>
      <c r="F43" s="82"/>
    </row>
    <row r="44" spans="4:6">
      <c r="D44" s="82"/>
      <c r="E44" s="83"/>
      <c r="F44" s="82"/>
    </row>
    <row r="45" spans="4:6">
      <c r="D45" s="82"/>
      <c r="E45" s="83"/>
      <c r="F45" s="82"/>
    </row>
    <row r="46" spans="4:6">
      <c r="D46" s="82"/>
      <c r="E46" s="83"/>
      <c r="F46" s="82"/>
    </row>
    <row r="47" spans="4:6">
      <c r="D47" s="82"/>
      <c r="E47" s="83"/>
      <c r="F47" s="82"/>
    </row>
    <row r="48" spans="4:6">
      <c r="D48" s="82"/>
      <c r="E48" s="83"/>
      <c r="F48" s="82"/>
    </row>
    <row r="49" spans="4:6">
      <c r="D49" s="82"/>
      <c r="E49" s="83"/>
      <c r="F49" s="82"/>
    </row>
    <row r="50" spans="4:6">
      <c r="D50" s="82"/>
      <c r="E50" s="83"/>
      <c r="F50" s="82"/>
    </row>
    <row r="51" spans="4:6">
      <c r="D51" s="82"/>
      <c r="E51" s="83"/>
      <c r="F51" s="82"/>
    </row>
    <row r="52" spans="4:6">
      <c r="D52" s="82"/>
      <c r="E52" s="83"/>
      <c r="F52" s="82"/>
    </row>
    <row r="53" spans="4:6">
      <c r="D53" s="82"/>
      <c r="E53" s="83"/>
      <c r="F53" s="82"/>
    </row>
    <row r="54" spans="4:6">
      <c r="D54" s="82"/>
      <c r="E54" s="83"/>
      <c r="F54" s="82"/>
    </row>
    <row r="55" spans="4:6">
      <c r="D55" s="82"/>
      <c r="E55" s="83"/>
      <c r="F55" s="82"/>
    </row>
    <row r="56" spans="4:6">
      <c r="D56" s="82"/>
      <c r="E56" s="83"/>
      <c r="F56" s="82"/>
    </row>
    <row r="57" spans="4:6">
      <c r="D57" s="82"/>
      <c r="E57" s="83"/>
      <c r="F57" s="82"/>
    </row>
    <row r="58" spans="4:6">
      <c r="D58" s="82"/>
      <c r="E58" s="83"/>
      <c r="F58" s="82"/>
    </row>
    <row r="59" spans="4:6">
      <c r="D59" s="82"/>
      <c r="E59" s="83"/>
      <c r="F59" s="82"/>
    </row>
    <row r="60" spans="4:6">
      <c r="D60" s="82"/>
      <c r="E60" s="83"/>
      <c r="F60" s="82"/>
    </row>
    <row r="61" spans="4:6">
      <c r="D61" s="82"/>
      <c r="E61" s="83"/>
      <c r="F61" s="82"/>
    </row>
    <row r="62" spans="4:6">
      <c r="D62" s="82"/>
      <c r="E62" s="83"/>
      <c r="F62" s="82"/>
    </row>
    <row r="63" spans="4:6">
      <c r="D63" s="82"/>
      <c r="E63" s="83"/>
      <c r="F63" s="82"/>
    </row>
    <row r="64" spans="4:6">
      <c r="D64" s="82"/>
      <c r="E64" s="83"/>
      <c r="F64" s="82"/>
    </row>
    <row r="65" spans="4:6">
      <c r="D65" s="82"/>
      <c r="E65" s="83"/>
      <c r="F65" s="82"/>
    </row>
    <row r="66" spans="4:6">
      <c r="D66" s="82"/>
      <c r="E66" s="83"/>
      <c r="F66" s="82"/>
    </row>
    <row r="67" spans="4:6">
      <c r="D67" s="82"/>
      <c r="E67" s="83"/>
      <c r="F67" s="82"/>
    </row>
    <row r="68" spans="4:6">
      <c r="D68" s="82"/>
      <c r="E68" s="83"/>
      <c r="F68" s="82"/>
    </row>
    <row r="69" spans="4:6">
      <c r="D69" s="82"/>
      <c r="E69" s="83"/>
      <c r="F69" s="82"/>
    </row>
    <row r="70" spans="4:6">
      <c r="D70" s="82"/>
      <c r="E70" s="83"/>
      <c r="F70" s="82"/>
    </row>
    <row r="71" spans="4:6">
      <c r="D71" s="82"/>
      <c r="E71" s="83"/>
      <c r="F71" s="82"/>
    </row>
    <row r="72" spans="4:6">
      <c r="D72" s="82"/>
      <c r="E72" s="83"/>
      <c r="F72" s="82"/>
    </row>
    <row r="73" spans="4:6">
      <c r="D73" s="82"/>
      <c r="E73" s="83"/>
      <c r="F73" s="82"/>
    </row>
    <row r="74" spans="4:6">
      <c r="D74" s="82"/>
      <c r="E74" s="83"/>
      <c r="F74" s="82"/>
    </row>
    <row r="75" spans="4:6">
      <c r="D75" s="82"/>
      <c r="E75" s="83"/>
      <c r="F75" s="82"/>
    </row>
    <row r="76" spans="4:6">
      <c r="D76" s="82"/>
      <c r="E76" s="83"/>
      <c r="F76" s="82"/>
    </row>
    <row r="77" spans="4:6">
      <c r="D77" s="82"/>
      <c r="E77" s="83"/>
      <c r="F77" s="82"/>
    </row>
    <row r="78" spans="4:6">
      <c r="D78" s="82"/>
      <c r="E78" s="83"/>
      <c r="F78" s="82"/>
    </row>
    <row r="79" spans="4:6">
      <c r="D79" s="82"/>
      <c r="E79" s="83"/>
      <c r="F79" s="82"/>
    </row>
    <row r="80" spans="4:6">
      <c r="D80" s="82"/>
      <c r="E80" s="83"/>
      <c r="F80" s="82"/>
    </row>
    <row r="81" spans="4:6">
      <c r="D81" s="82"/>
      <c r="E81" s="83"/>
      <c r="F81" s="82"/>
    </row>
    <row r="82" spans="4:6">
      <c r="D82" s="82"/>
      <c r="E82" s="83"/>
      <c r="F82" s="82"/>
    </row>
    <row r="83" spans="4:6">
      <c r="D83" s="82"/>
      <c r="E83" s="83"/>
      <c r="F83" s="82"/>
    </row>
    <row r="84" spans="4:6">
      <c r="D84" s="82"/>
      <c r="E84" s="83"/>
      <c r="F84" s="82"/>
    </row>
    <row r="85" spans="4:6">
      <c r="D85" s="82"/>
      <c r="E85" s="83"/>
      <c r="F85" s="82"/>
    </row>
    <row r="86" spans="4:6">
      <c r="D86" s="82"/>
      <c r="E86" s="83"/>
      <c r="F86" s="82"/>
    </row>
    <row r="87" spans="4:6">
      <c r="D87" s="82"/>
      <c r="E87" s="83"/>
      <c r="F87" s="82"/>
    </row>
    <row r="88" spans="4:6">
      <c r="D88" s="82"/>
      <c r="E88" s="83"/>
      <c r="F88" s="82"/>
    </row>
    <row r="89" spans="4:6">
      <c r="D89" s="82"/>
      <c r="E89" s="83"/>
      <c r="F89" s="82"/>
    </row>
    <row r="90" spans="4:6">
      <c r="D90" s="82"/>
      <c r="E90" s="83"/>
      <c r="F90" s="82"/>
    </row>
    <row r="91" spans="4:6">
      <c r="D91" s="82"/>
      <c r="E91" s="83"/>
      <c r="F91" s="82"/>
    </row>
    <row r="92" spans="4:6">
      <c r="D92" s="82"/>
      <c r="E92" s="83"/>
      <c r="F92" s="82"/>
    </row>
    <row r="93" spans="4:6">
      <c r="D93" s="82"/>
      <c r="E93" s="83"/>
      <c r="F93" s="82"/>
    </row>
    <row r="94" spans="4:6">
      <c r="D94" s="82"/>
      <c r="E94" s="83"/>
      <c r="F94" s="82"/>
    </row>
    <row r="95" spans="4:6">
      <c r="D95" s="82"/>
      <c r="E95" s="83"/>
      <c r="F95" s="82"/>
    </row>
    <row r="96" spans="4:6">
      <c r="D96" s="82"/>
      <c r="E96" s="83"/>
      <c r="F96" s="82"/>
    </row>
    <row r="97" spans="4:6">
      <c r="D97" s="82"/>
      <c r="E97" s="83"/>
      <c r="F97" s="82"/>
    </row>
    <row r="98" spans="4:6">
      <c r="D98" s="82"/>
      <c r="E98" s="83"/>
      <c r="F98" s="82"/>
    </row>
    <row r="99" spans="4:6">
      <c r="D99" s="82"/>
      <c r="E99" s="83"/>
      <c r="F99" s="82"/>
    </row>
    <row r="100" spans="4:6">
      <c r="D100" s="82"/>
      <c r="E100" s="83"/>
      <c r="F100" s="82"/>
    </row>
    <row r="101" spans="4:6">
      <c r="D101" s="82"/>
      <c r="E101" s="83"/>
      <c r="F101" s="82"/>
    </row>
    <row r="102" spans="4:6">
      <c r="D102" s="82"/>
      <c r="E102" s="83"/>
      <c r="F102" s="82"/>
    </row>
    <row r="103" spans="4:6">
      <c r="D103" s="82"/>
      <c r="E103" s="83"/>
      <c r="F103" s="82"/>
    </row>
    <row r="104" spans="4:6">
      <c r="D104" s="82"/>
      <c r="E104" s="83"/>
      <c r="F104" s="82"/>
    </row>
    <row r="105" spans="4:6">
      <c r="D105" s="82"/>
      <c r="E105" s="83"/>
      <c r="F105" s="82"/>
    </row>
    <row r="106" spans="4:6">
      <c r="D106" s="82"/>
      <c r="E106" s="83"/>
      <c r="F106" s="82"/>
    </row>
    <row r="107" spans="4:6">
      <c r="D107" s="82"/>
      <c r="E107" s="83"/>
      <c r="F107" s="82"/>
    </row>
    <row r="108" spans="4:6">
      <c r="D108" s="82"/>
      <c r="E108" s="83"/>
      <c r="F108" s="82"/>
    </row>
    <row r="109" spans="4:6">
      <c r="D109" s="82"/>
      <c r="E109" s="83"/>
      <c r="F109" s="82"/>
    </row>
    <row r="110" spans="4:6">
      <c r="D110" s="82"/>
      <c r="E110" s="83"/>
      <c r="F110" s="82"/>
    </row>
    <row r="111" spans="4:6">
      <c r="D111" s="82"/>
      <c r="E111" s="83"/>
      <c r="F111" s="82"/>
    </row>
    <row r="112" spans="4:6">
      <c r="D112" s="82"/>
      <c r="E112" s="83"/>
      <c r="F112" s="82"/>
    </row>
    <row r="113" spans="4:7">
      <c r="D113" s="82"/>
      <c r="E113" s="83"/>
      <c r="F113" s="82"/>
    </row>
    <row r="114" spans="4:7">
      <c r="D114" s="82"/>
      <c r="E114" s="83"/>
      <c r="F114" s="82"/>
    </row>
    <row r="115" spans="4:7" s="5" customFormat="1">
      <c r="D115" s="84"/>
      <c r="E115" s="85"/>
      <c r="F115" s="84"/>
      <c r="G115" s="558"/>
    </row>
    <row r="116" spans="4:7" s="5" customFormat="1">
      <c r="D116" s="84"/>
      <c r="E116" s="85"/>
      <c r="F116" s="84"/>
      <c r="G116" s="558"/>
    </row>
    <row r="117" spans="4:7">
      <c r="D117" s="82"/>
      <c r="E117" s="83"/>
      <c r="F117" s="82"/>
    </row>
    <row r="118" spans="4:7">
      <c r="D118" s="82"/>
      <c r="E118" s="83"/>
      <c r="F118" s="82"/>
    </row>
    <row r="119" spans="4:7">
      <c r="D119" s="82"/>
      <c r="E119" s="83"/>
      <c r="F119" s="82"/>
    </row>
    <row r="120" spans="4:7">
      <c r="D120" s="82"/>
      <c r="E120" s="83"/>
      <c r="F120" s="82"/>
    </row>
    <row r="121" spans="4:7">
      <c r="D121" s="82"/>
      <c r="E121" s="83"/>
      <c r="F121" s="82"/>
    </row>
    <row r="122" spans="4:7">
      <c r="D122" s="82"/>
      <c r="E122" s="83"/>
      <c r="F122" s="82"/>
    </row>
    <row r="123" spans="4:7">
      <c r="D123" s="82"/>
      <c r="E123" s="83"/>
      <c r="F123" s="82"/>
    </row>
    <row r="124" spans="4:7">
      <c r="D124" s="82"/>
      <c r="E124" s="83"/>
      <c r="F124" s="82"/>
    </row>
    <row r="125" spans="4:7">
      <c r="D125" s="82"/>
      <c r="E125" s="83"/>
      <c r="F125" s="82"/>
    </row>
    <row r="126" spans="4:7">
      <c r="D126" s="82"/>
      <c r="E126" s="83"/>
      <c r="F126" s="82"/>
    </row>
    <row r="127" spans="4:7">
      <c r="D127" s="82"/>
      <c r="E127" s="83"/>
      <c r="F127" s="82"/>
    </row>
    <row r="128" spans="4:7">
      <c r="D128" s="82"/>
      <c r="E128" s="83"/>
      <c r="F128" s="82"/>
    </row>
    <row r="129" spans="4:7">
      <c r="D129" s="82"/>
      <c r="E129" s="83"/>
      <c r="F129" s="82"/>
    </row>
    <row r="130" spans="4:7">
      <c r="D130" s="82"/>
      <c r="E130" s="83"/>
      <c r="F130" s="82"/>
    </row>
    <row r="131" spans="4:7">
      <c r="D131" s="82"/>
      <c r="E131" s="83"/>
      <c r="F131" s="82"/>
    </row>
    <row r="132" spans="4:7" s="2" customFormat="1">
      <c r="D132" s="86"/>
      <c r="E132" s="87"/>
      <c r="F132" s="86"/>
      <c r="G132" s="559"/>
    </row>
    <row r="133" spans="4:7">
      <c r="D133" s="82"/>
      <c r="E133" s="83"/>
      <c r="F133" s="82"/>
    </row>
    <row r="134" spans="4:7">
      <c r="D134" s="82"/>
      <c r="E134" s="83"/>
      <c r="F134" s="82"/>
    </row>
    <row r="135" spans="4:7">
      <c r="D135" s="82"/>
      <c r="E135" s="83"/>
      <c r="F135" s="82"/>
    </row>
    <row r="136" spans="4:7">
      <c r="D136" s="82"/>
      <c r="E136" s="83"/>
      <c r="F136" s="82"/>
    </row>
    <row r="137" spans="4:7">
      <c r="D137" s="82"/>
      <c r="E137" s="83"/>
      <c r="F137" s="82"/>
    </row>
    <row r="138" spans="4:7" s="2" customFormat="1">
      <c r="D138" s="86"/>
      <c r="E138" s="87"/>
      <c r="F138" s="86"/>
      <c r="G138" s="559"/>
    </row>
    <row r="139" spans="4:7">
      <c r="D139" s="82"/>
      <c r="E139" s="83"/>
      <c r="F139" s="82"/>
    </row>
    <row r="140" spans="4:7">
      <c r="D140" s="82"/>
      <c r="E140" s="83"/>
      <c r="F140" s="82"/>
    </row>
    <row r="141" spans="4:7">
      <c r="D141" s="82"/>
      <c r="E141" s="83"/>
      <c r="F141" s="82"/>
    </row>
    <row r="142" spans="4:7">
      <c r="D142" s="82"/>
      <c r="E142" s="83"/>
      <c r="F142" s="82"/>
    </row>
    <row r="143" spans="4:7">
      <c r="D143" s="82"/>
      <c r="E143" s="83"/>
      <c r="F143" s="82"/>
    </row>
    <row r="144" spans="4:7">
      <c r="D144" s="82"/>
      <c r="E144" s="83"/>
      <c r="F144" s="82"/>
    </row>
    <row r="145" spans="4:6">
      <c r="D145" s="82"/>
      <c r="E145" s="83"/>
      <c r="F145" s="82"/>
    </row>
    <row r="146" spans="4:6">
      <c r="D146" s="82"/>
      <c r="E146" s="83"/>
      <c r="F146" s="82"/>
    </row>
    <row r="147" spans="4:6">
      <c r="D147" s="82"/>
      <c r="E147" s="83"/>
      <c r="F147" s="82"/>
    </row>
    <row r="148" spans="4:6">
      <c r="D148" s="82"/>
      <c r="E148" s="83"/>
      <c r="F148" s="82"/>
    </row>
    <row r="149" spans="4:6">
      <c r="D149" s="82"/>
      <c r="E149" s="83"/>
      <c r="F149" s="82"/>
    </row>
    <row r="150" spans="4:6">
      <c r="D150" s="82"/>
      <c r="E150" s="83"/>
      <c r="F150" s="82"/>
    </row>
    <row r="151" spans="4:6">
      <c r="D151" s="82"/>
      <c r="E151" s="83"/>
      <c r="F151" s="82"/>
    </row>
    <row r="152" spans="4:6">
      <c r="D152" s="82"/>
      <c r="E152" s="83"/>
      <c r="F152" s="82"/>
    </row>
    <row r="153" spans="4:6">
      <c r="D153" s="82"/>
      <c r="E153" s="83"/>
      <c r="F153" s="82"/>
    </row>
    <row r="154" spans="4:6">
      <c r="D154" s="82"/>
      <c r="E154" s="83"/>
      <c r="F154" s="82"/>
    </row>
    <row r="155" spans="4:6">
      <c r="D155" s="82"/>
      <c r="E155" s="83"/>
      <c r="F155" s="82"/>
    </row>
    <row r="156" spans="4:6">
      <c r="D156" s="82"/>
      <c r="E156" s="83"/>
      <c r="F156" s="82"/>
    </row>
    <row r="157" spans="4:6">
      <c r="D157" s="82"/>
      <c r="E157" s="83"/>
      <c r="F157" s="82"/>
    </row>
    <row r="158" spans="4:6">
      <c r="D158" s="82"/>
      <c r="E158" s="83"/>
      <c r="F158" s="82"/>
    </row>
    <row r="159" spans="4:6">
      <c r="D159" s="82"/>
      <c r="E159" s="83"/>
      <c r="F159" s="82"/>
    </row>
    <row r="160" spans="4:6">
      <c r="D160" s="82"/>
      <c r="E160" s="83"/>
      <c r="F160" s="82"/>
    </row>
    <row r="161" spans="4:6">
      <c r="D161" s="82"/>
      <c r="E161" s="83"/>
      <c r="F161" s="82"/>
    </row>
    <row r="162" spans="4:6">
      <c r="D162" s="82"/>
      <c r="E162" s="83"/>
      <c r="F162" s="82"/>
    </row>
    <row r="163" spans="4:6">
      <c r="D163" s="82"/>
      <c r="E163" s="83"/>
      <c r="F163" s="82"/>
    </row>
    <row r="164" spans="4:6">
      <c r="D164" s="82"/>
      <c r="E164" s="83"/>
      <c r="F164" s="82"/>
    </row>
    <row r="165" spans="4:6">
      <c r="D165" s="82"/>
      <c r="E165" s="83"/>
      <c r="F165" s="82"/>
    </row>
    <row r="166" spans="4:6">
      <c r="D166" s="82"/>
      <c r="E166" s="83"/>
      <c r="F166" s="82"/>
    </row>
    <row r="167" spans="4:6">
      <c r="D167" s="82"/>
      <c r="E167" s="83"/>
      <c r="F167" s="82"/>
    </row>
    <row r="168" spans="4:6">
      <c r="D168" s="82"/>
      <c r="E168" s="83"/>
      <c r="F168" s="82"/>
    </row>
    <row r="169" spans="4:6">
      <c r="D169" s="82"/>
      <c r="E169" s="83"/>
      <c r="F169" s="82"/>
    </row>
    <row r="170" spans="4:6">
      <c r="D170" s="82"/>
      <c r="E170" s="83"/>
      <c r="F170" s="82"/>
    </row>
    <row r="171" spans="4:6">
      <c r="D171" s="82"/>
      <c r="E171" s="83"/>
      <c r="F171" s="82"/>
    </row>
    <row r="172" spans="4:6">
      <c r="D172" s="82"/>
      <c r="E172" s="83"/>
      <c r="F172" s="82"/>
    </row>
    <row r="173" spans="4:6">
      <c r="D173" s="82"/>
      <c r="E173" s="83"/>
      <c r="F173" s="82"/>
    </row>
    <row r="174" spans="4:6">
      <c r="D174" s="82"/>
      <c r="E174" s="83"/>
      <c r="F174" s="82"/>
    </row>
    <row r="175" spans="4:6">
      <c r="D175" s="82"/>
      <c r="E175" s="83"/>
      <c r="F175" s="82"/>
    </row>
    <row r="176" spans="4:6">
      <c r="D176" s="82"/>
      <c r="E176" s="83"/>
      <c r="F176" s="82"/>
    </row>
    <row r="177" spans="4:6">
      <c r="D177" s="82"/>
      <c r="E177" s="83"/>
      <c r="F177" s="82"/>
    </row>
    <row r="178" spans="4:6">
      <c r="D178" s="82"/>
      <c r="E178" s="83"/>
      <c r="F178" s="82"/>
    </row>
    <row r="179" spans="4:6">
      <c r="D179" s="82"/>
      <c r="E179" s="83"/>
      <c r="F179" s="82"/>
    </row>
    <row r="180" spans="4:6">
      <c r="D180" s="82"/>
      <c r="E180" s="83"/>
      <c r="F180" s="82"/>
    </row>
    <row r="181" spans="4:6">
      <c r="D181" s="82"/>
      <c r="E181" s="83"/>
      <c r="F181" s="82"/>
    </row>
    <row r="182" spans="4:6">
      <c r="D182" s="82"/>
      <c r="E182" s="83"/>
      <c r="F182" s="82"/>
    </row>
    <row r="183" spans="4:6">
      <c r="D183" s="82"/>
      <c r="E183" s="83"/>
      <c r="F183" s="82"/>
    </row>
    <row r="184" spans="4:6">
      <c r="D184" s="82"/>
      <c r="E184" s="83"/>
      <c r="F184" s="82"/>
    </row>
    <row r="185" spans="4:6">
      <c r="D185" s="82"/>
      <c r="E185" s="83"/>
      <c r="F185" s="82"/>
    </row>
    <row r="186" spans="4:6">
      <c r="D186" s="82"/>
      <c r="E186" s="83"/>
      <c r="F186" s="82"/>
    </row>
    <row r="187" spans="4:6">
      <c r="D187" s="82"/>
      <c r="E187" s="83"/>
      <c r="F187" s="82"/>
    </row>
    <row r="188" spans="4:6">
      <c r="D188" s="82"/>
      <c r="E188" s="83"/>
      <c r="F188" s="82"/>
    </row>
    <row r="189" spans="4:6">
      <c r="D189" s="82"/>
      <c r="E189" s="83"/>
      <c r="F189" s="82"/>
    </row>
    <row r="190" spans="4:6">
      <c r="D190" s="82"/>
      <c r="E190" s="83"/>
      <c r="F190" s="82"/>
    </row>
    <row r="191" spans="4:6">
      <c r="D191" s="82"/>
      <c r="E191" s="83"/>
      <c r="F191" s="82"/>
    </row>
    <row r="192" spans="4:6">
      <c r="D192" s="82"/>
      <c r="E192" s="83"/>
      <c r="F192" s="82"/>
    </row>
    <row r="193" spans="4:6">
      <c r="D193" s="82"/>
      <c r="E193" s="83"/>
      <c r="F193" s="82"/>
    </row>
    <row r="194" spans="4:6">
      <c r="D194" s="82"/>
      <c r="E194" s="83"/>
      <c r="F194" s="82"/>
    </row>
    <row r="195" spans="4:6">
      <c r="D195" s="82"/>
      <c r="E195" s="83"/>
      <c r="F195" s="82"/>
    </row>
    <row r="196" spans="4:6">
      <c r="D196" s="82"/>
      <c r="E196" s="83"/>
      <c r="F196" s="82"/>
    </row>
    <row r="197" spans="4:6">
      <c r="D197" s="82"/>
      <c r="E197" s="83"/>
      <c r="F197" s="82"/>
    </row>
    <row r="198" spans="4:6">
      <c r="D198" s="82"/>
      <c r="E198" s="83"/>
      <c r="F198" s="82"/>
    </row>
    <row r="199" spans="4:6">
      <c r="D199" s="82"/>
      <c r="E199" s="83"/>
      <c r="F199" s="82"/>
    </row>
    <row r="200" spans="4:6">
      <c r="D200" s="82"/>
      <c r="E200" s="83"/>
      <c r="F200" s="82"/>
    </row>
    <row r="201" spans="4:6">
      <c r="D201" s="82"/>
      <c r="E201" s="83"/>
      <c r="F201" s="82"/>
    </row>
    <row r="202" spans="4:6">
      <c r="D202" s="82"/>
      <c r="E202" s="83"/>
      <c r="F202" s="82"/>
    </row>
    <row r="203" spans="4:6">
      <c r="D203" s="82"/>
      <c r="E203" s="83"/>
      <c r="F203" s="82"/>
    </row>
    <row r="204" spans="4:6">
      <c r="D204" s="82"/>
      <c r="E204" s="83"/>
      <c r="F204" s="82"/>
    </row>
    <row r="205" spans="4:6">
      <c r="D205" s="82"/>
      <c r="E205" s="83"/>
      <c r="F205" s="82"/>
    </row>
    <row r="206" spans="4:6">
      <c r="D206" s="82"/>
      <c r="E206" s="83"/>
      <c r="F206" s="82"/>
    </row>
    <row r="207" spans="4:6">
      <c r="D207" s="82"/>
      <c r="E207" s="83"/>
      <c r="F207" s="82"/>
    </row>
    <row r="208" spans="4:6">
      <c r="D208" s="82"/>
      <c r="E208" s="83"/>
      <c r="F208" s="82"/>
    </row>
    <row r="209" spans="4:6">
      <c r="D209" s="82"/>
      <c r="E209" s="83"/>
      <c r="F209" s="82"/>
    </row>
    <row r="210" spans="4:6">
      <c r="D210" s="82"/>
      <c r="E210" s="83"/>
      <c r="F210" s="82"/>
    </row>
    <row r="211" spans="4:6">
      <c r="D211" s="82"/>
      <c r="E211" s="83"/>
      <c r="F211" s="82"/>
    </row>
    <row r="212" spans="4:6">
      <c r="D212" s="82"/>
      <c r="E212" s="83"/>
      <c r="F212" s="82"/>
    </row>
    <row r="213" spans="4:6">
      <c r="D213" s="82"/>
      <c r="E213" s="83"/>
      <c r="F213" s="82"/>
    </row>
    <row r="214" spans="4:6">
      <c r="D214" s="82"/>
      <c r="E214" s="83"/>
      <c r="F214" s="82"/>
    </row>
    <row r="215" spans="4:6">
      <c r="D215" s="82"/>
      <c r="E215" s="83"/>
      <c r="F215" s="82"/>
    </row>
    <row r="216" spans="4:6">
      <c r="D216" s="82"/>
      <c r="E216" s="83"/>
      <c r="F216" s="82"/>
    </row>
    <row r="217" spans="4:6">
      <c r="D217" s="82"/>
      <c r="E217" s="83"/>
      <c r="F217" s="82"/>
    </row>
    <row r="218" spans="4:6">
      <c r="D218" s="82"/>
      <c r="E218" s="83"/>
      <c r="F218" s="82"/>
    </row>
    <row r="219" spans="4:6">
      <c r="D219" s="82"/>
      <c r="E219" s="83"/>
      <c r="F219" s="82"/>
    </row>
    <row r="220" spans="4:6">
      <c r="D220" s="82"/>
      <c r="E220" s="83"/>
      <c r="F220" s="82"/>
    </row>
    <row r="221" spans="4:6">
      <c r="D221" s="82"/>
      <c r="E221" s="83"/>
      <c r="F221" s="82"/>
    </row>
    <row r="222" spans="4:6">
      <c r="D222" s="82"/>
      <c r="E222" s="83"/>
      <c r="F222" s="82"/>
    </row>
    <row r="223" spans="4:6">
      <c r="D223" s="82"/>
      <c r="E223" s="83"/>
      <c r="F223" s="82"/>
    </row>
    <row r="224" spans="4:6">
      <c r="D224" s="82"/>
      <c r="E224" s="83"/>
      <c r="F224" s="82"/>
    </row>
    <row r="225" spans="4:6">
      <c r="D225" s="82"/>
      <c r="E225" s="83"/>
      <c r="F225" s="82"/>
    </row>
    <row r="226" spans="4:6">
      <c r="D226" s="82"/>
      <c r="E226" s="83"/>
      <c r="F226" s="82"/>
    </row>
    <row r="227" spans="4:6">
      <c r="D227" s="82"/>
      <c r="E227" s="83"/>
      <c r="F227" s="82"/>
    </row>
    <row r="228" spans="4:6">
      <c r="D228" s="82"/>
      <c r="E228" s="83"/>
      <c r="F228" s="82"/>
    </row>
    <row r="229" spans="4:6">
      <c r="D229" s="82"/>
      <c r="E229" s="83"/>
      <c r="F229" s="82"/>
    </row>
    <row r="230" spans="4:6">
      <c r="D230" s="82"/>
      <c r="E230" s="83"/>
      <c r="F230" s="82"/>
    </row>
    <row r="231" spans="4:6">
      <c r="D231" s="82"/>
      <c r="E231" s="83"/>
      <c r="F231" s="82"/>
    </row>
    <row r="232" spans="4:6">
      <c r="D232" s="82"/>
      <c r="E232" s="83"/>
      <c r="F232" s="82"/>
    </row>
    <row r="233" spans="4:6">
      <c r="D233" s="82"/>
      <c r="E233" s="83"/>
      <c r="F233" s="82"/>
    </row>
    <row r="234" spans="4:6">
      <c r="D234" s="82"/>
      <c r="E234" s="83"/>
      <c r="F234" s="82"/>
    </row>
    <row r="235" spans="4:6">
      <c r="D235" s="82"/>
      <c r="E235" s="83"/>
      <c r="F235" s="82"/>
    </row>
    <row r="236" spans="4:6">
      <c r="D236" s="82"/>
      <c r="E236" s="83"/>
      <c r="F236" s="82"/>
    </row>
    <row r="237" spans="4:6">
      <c r="D237" s="82"/>
      <c r="E237" s="83"/>
      <c r="F237" s="82"/>
    </row>
    <row r="238" spans="4:6">
      <c r="D238" s="82"/>
      <c r="E238" s="83"/>
      <c r="F238" s="82"/>
    </row>
    <row r="239" spans="4:6">
      <c r="D239" s="82"/>
      <c r="E239" s="83"/>
      <c r="F239" s="82"/>
    </row>
    <row r="240" spans="4:6">
      <c r="D240" s="82"/>
      <c r="E240" s="83"/>
      <c r="F240" s="82"/>
    </row>
    <row r="241" spans="4:6">
      <c r="D241" s="82"/>
      <c r="E241" s="83"/>
      <c r="F241" s="82"/>
    </row>
    <row r="242" spans="4:6">
      <c r="D242" s="82"/>
      <c r="E242" s="83"/>
      <c r="F242" s="82"/>
    </row>
    <row r="243" spans="4:6">
      <c r="D243" s="82"/>
      <c r="E243" s="83"/>
      <c r="F243" s="82"/>
    </row>
    <row r="244" spans="4:6">
      <c r="D244" s="82"/>
      <c r="E244" s="83"/>
      <c r="F244" s="82"/>
    </row>
    <row r="245" spans="4:6">
      <c r="D245" s="82"/>
      <c r="E245" s="83"/>
      <c r="F245" s="82"/>
    </row>
    <row r="246" spans="4:6"/>
    <row r="247" spans="4:6"/>
    <row r="248" spans="4:6"/>
    <row r="249" spans="4:6"/>
    <row r="250" spans="4:6"/>
    <row r="251" spans="4:6"/>
    <row r="252" spans="4:6"/>
    <row r="253" spans="4:6"/>
    <row r="254" spans="4:6"/>
    <row r="255" spans="4:6"/>
    <row r="256" spans="4:6"/>
    <row r="257"/>
    <row r="258"/>
    <row r="259"/>
    <row r="260"/>
    <row r="261"/>
  </sheetData>
  <mergeCells count="13">
    <mergeCell ref="A1:G1"/>
    <mergeCell ref="A6:G6"/>
    <mergeCell ref="C25:G25"/>
    <mergeCell ref="C26:G26"/>
    <mergeCell ref="A24:B26"/>
    <mergeCell ref="A3:A4"/>
    <mergeCell ref="B3:B4"/>
    <mergeCell ref="C24:G24"/>
    <mergeCell ref="A5:C5"/>
    <mergeCell ref="E7:F7"/>
    <mergeCell ref="A7:A8"/>
    <mergeCell ref="B7:B8"/>
    <mergeCell ref="C7:C8"/>
  </mergeCells>
  <printOptions horizontalCentered="1"/>
  <pageMargins left="0.5" right="0.5" top="0.5" bottom="0.5" header="0" footer="0"/>
  <pageSetup paperSize="9" scale="77"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937A-4911-7343-AD62-126FA9D91656}">
  <dimension ref="A1:J16"/>
  <sheetViews>
    <sheetView zoomScaleNormal="100" workbookViewId="0">
      <selection activeCell="N7" sqref="N7"/>
    </sheetView>
  </sheetViews>
  <sheetFormatPr baseColWidth="10" defaultRowHeight="16"/>
  <cols>
    <col min="1" max="1" width="3.83203125" style="195" bestFit="1" customWidth="1"/>
    <col min="2" max="2" width="7.6640625" style="195" customWidth="1"/>
    <col min="3" max="3" width="11.5" style="195" bestFit="1" customWidth="1"/>
    <col min="4" max="4" width="11.6640625" style="195" customWidth="1"/>
    <col min="5" max="5" width="15.33203125" style="195" customWidth="1"/>
    <col min="6" max="6" width="10.83203125" style="393"/>
    <col min="7" max="7" width="11" style="195" bestFit="1" customWidth="1"/>
    <col min="8" max="8" width="15.6640625" style="195" customWidth="1"/>
    <col min="9" max="9" width="16" style="195" customWidth="1"/>
    <col min="10" max="10" width="16.6640625" style="195" customWidth="1"/>
    <col min="11" max="16384" width="10.83203125" style="195"/>
  </cols>
  <sheetData>
    <row r="1" spans="1:10" ht="37" customHeight="1">
      <c r="A1" s="701" t="s">
        <v>1100</v>
      </c>
      <c r="B1" s="701"/>
      <c r="C1" s="701"/>
      <c r="D1" s="701"/>
      <c r="E1" s="701"/>
      <c r="F1" s="701"/>
      <c r="G1" s="701"/>
      <c r="H1" s="701"/>
      <c r="I1" s="701"/>
      <c r="J1" s="701"/>
    </row>
    <row r="2" spans="1:10" ht="38" customHeight="1">
      <c r="A2" s="394" t="s">
        <v>3486</v>
      </c>
      <c r="B2" s="395" t="s">
        <v>5</v>
      </c>
      <c r="C2" s="395" t="s">
        <v>1</v>
      </c>
      <c r="D2" s="395" t="s">
        <v>3</v>
      </c>
      <c r="E2" s="395" t="s">
        <v>2</v>
      </c>
      <c r="F2" s="396" t="s">
        <v>3589</v>
      </c>
      <c r="G2" s="395" t="s">
        <v>30</v>
      </c>
      <c r="H2" s="397" t="s">
        <v>178</v>
      </c>
      <c r="I2" s="397" t="s">
        <v>179</v>
      </c>
      <c r="J2" s="398" t="s">
        <v>181</v>
      </c>
    </row>
    <row r="3" spans="1:10" s="197" customFormat="1" ht="27" customHeight="1">
      <c r="A3" s="399">
        <v>1</v>
      </c>
      <c r="B3" s="74" t="s">
        <v>4</v>
      </c>
      <c r="C3" s="73">
        <v>18138</v>
      </c>
      <c r="D3" s="74" t="s">
        <v>1099</v>
      </c>
      <c r="E3" s="74" t="s">
        <v>85</v>
      </c>
      <c r="F3" s="326" t="s">
        <v>3590</v>
      </c>
      <c r="G3" s="75">
        <v>49350</v>
      </c>
      <c r="H3" s="400">
        <v>100</v>
      </c>
      <c r="I3" s="400">
        <v>12.75</v>
      </c>
      <c r="J3" s="401">
        <v>40584</v>
      </c>
    </row>
    <row r="4" spans="1:10" s="197" customFormat="1" ht="27" customHeight="1">
      <c r="A4" s="399">
        <v>2</v>
      </c>
      <c r="B4" s="74" t="s">
        <v>4</v>
      </c>
      <c r="C4" s="73">
        <v>16503</v>
      </c>
      <c r="D4" s="74" t="s">
        <v>1099</v>
      </c>
      <c r="E4" s="74" t="s">
        <v>95</v>
      </c>
      <c r="F4" s="326" t="s">
        <v>3591</v>
      </c>
      <c r="G4" s="75">
        <v>51279</v>
      </c>
      <c r="H4" s="400">
        <v>50</v>
      </c>
      <c r="I4" s="400">
        <v>1.25</v>
      </c>
      <c r="J4" s="401">
        <v>40589</v>
      </c>
    </row>
    <row r="5" spans="1:10" s="197" customFormat="1" ht="27" customHeight="1">
      <c r="A5" s="399">
        <v>3</v>
      </c>
      <c r="B5" s="74" t="s">
        <v>4</v>
      </c>
      <c r="C5" s="73">
        <v>17444</v>
      </c>
      <c r="D5" s="74" t="s">
        <v>1099</v>
      </c>
      <c r="E5" s="74" t="s">
        <v>74</v>
      </c>
      <c r="F5" s="326" t="s">
        <v>3592</v>
      </c>
      <c r="G5" s="75">
        <v>32596</v>
      </c>
      <c r="H5" s="400">
        <v>100</v>
      </c>
      <c r="I5" s="400">
        <v>5.0250000000000004</v>
      </c>
      <c r="J5" s="401">
        <v>40576</v>
      </c>
    </row>
    <row r="6" spans="1:10" s="197" customFormat="1" ht="27" customHeight="1">
      <c r="A6" s="399">
        <v>4</v>
      </c>
      <c r="B6" s="74" t="s">
        <v>4</v>
      </c>
      <c r="C6" s="73">
        <v>18133</v>
      </c>
      <c r="D6" s="74" t="s">
        <v>1099</v>
      </c>
      <c r="E6" s="74" t="s">
        <v>91</v>
      </c>
      <c r="F6" s="326" t="s">
        <v>3593</v>
      </c>
      <c r="G6" s="75">
        <v>49388</v>
      </c>
      <c r="H6" s="400">
        <v>50</v>
      </c>
      <c r="I6" s="400">
        <v>10</v>
      </c>
      <c r="J6" s="401">
        <v>40305</v>
      </c>
    </row>
    <row r="7" spans="1:10" s="197" customFormat="1" ht="27" customHeight="1">
      <c r="A7" s="399">
        <v>5</v>
      </c>
      <c r="B7" s="74" t="s">
        <v>4</v>
      </c>
      <c r="C7" s="73">
        <v>17432</v>
      </c>
      <c r="D7" s="74" t="s">
        <v>1099</v>
      </c>
      <c r="E7" s="74" t="s">
        <v>49</v>
      </c>
      <c r="F7" s="326" t="s">
        <v>3594</v>
      </c>
      <c r="G7" s="75">
        <v>4499</v>
      </c>
      <c r="H7" s="400">
        <v>30.1</v>
      </c>
      <c r="I7" s="400">
        <v>4.53</v>
      </c>
      <c r="J7" s="401">
        <v>40338</v>
      </c>
    </row>
    <row r="8" spans="1:10" s="197" customFormat="1" ht="27" customHeight="1">
      <c r="A8" s="399">
        <v>6</v>
      </c>
      <c r="B8" s="74" t="s">
        <v>4</v>
      </c>
      <c r="C8" s="73">
        <v>17502</v>
      </c>
      <c r="D8" s="74" t="s">
        <v>1099</v>
      </c>
      <c r="E8" s="74" t="s">
        <v>1098</v>
      </c>
      <c r="F8" s="326" t="s">
        <v>3489</v>
      </c>
      <c r="G8" s="75">
        <v>50222</v>
      </c>
      <c r="H8" s="400">
        <v>50</v>
      </c>
      <c r="I8" s="400">
        <v>5</v>
      </c>
      <c r="J8" s="401">
        <v>40193</v>
      </c>
    </row>
    <row r="9" spans="1:10" s="197" customFormat="1" ht="27" customHeight="1">
      <c r="A9" s="399">
        <v>7</v>
      </c>
      <c r="B9" s="74" t="s">
        <v>4</v>
      </c>
      <c r="C9" s="73">
        <v>16354</v>
      </c>
      <c r="D9" s="74" t="s">
        <v>1099</v>
      </c>
      <c r="E9" s="74" t="s">
        <v>66</v>
      </c>
      <c r="F9" s="326" t="s">
        <v>3595</v>
      </c>
      <c r="G9" s="75">
        <v>18512</v>
      </c>
      <c r="H9" s="400">
        <v>100</v>
      </c>
      <c r="I9" s="400">
        <v>15.25</v>
      </c>
      <c r="J9" s="401">
        <v>40533</v>
      </c>
    </row>
    <row r="10" spans="1:10" s="197" customFormat="1" ht="27" customHeight="1">
      <c r="A10" s="399">
        <v>8</v>
      </c>
      <c r="B10" s="74" t="s">
        <v>4</v>
      </c>
      <c r="C10" s="73">
        <v>17100</v>
      </c>
      <c r="D10" s="74" t="s">
        <v>1099</v>
      </c>
      <c r="E10" s="74" t="s">
        <v>43</v>
      </c>
      <c r="F10" s="326" t="s">
        <v>3596</v>
      </c>
      <c r="G10" s="75">
        <v>3902</v>
      </c>
      <c r="H10" s="400">
        <v>100</v>
      </c>
      <c r="I10" s="400">
        <v>13.7525</v>
      </c>
      <c r="J10" s="401">
        <v>40604</v>
      </c>
    </row>
    <row r="11" spans="1:10" s="197" customFormat="1" ht="27" customHeight="1">
      <c r="A11" s="399">
        <v>9</v>
      </c>
      <c r="B11" s="74" t="s">
        <v>4</v>
      </c>
      <c r="C11" s="73">
        <v>17454</v>
      </c>
      <c r="D11" s="74" t="s">
        <v>1099</v>
      </c>
      <c r="E11" s="74" t="s">
        <v>53</v>
      </c>
      <c r="F11" s="326" t="s">
        <v>3488</v>
      </c>
      <c r="G11" s="75">
        <v>5387</v>
      </c>
      <c r="H11" s="400">
        <v>100</v>
      </c>
      <c r="I11" s="400">
        <v>11.262499999999999</v>
      </c>
      <c r="J11" s="401">
        <v>40545</v>
      </c>
    </row>
    <row r="12" spans="1:10" s="197" customFormat="1" ht="27" customHeight="1">
      <c r="A12" s="399">
        <v>10</v>
      </c>
      <c r="B12" s="74" t="s">
        <v>4</v>
      </c>
      <c r="C12" s="73">
        <v>17606</v>
      </c>
      <c r="D12" s="74" t="s">
        <v>1099</v>
      </c>
      <c r="E12" s="74" t="s">
        <v>80</v>
      </c>
      <c r="F12" s="326" t="s">
        <v>3597</v>
      </c>
      <c r="G12" s="75">
        <v>51183</v>
      </c>
      <c r="H12" s="400">
        <v>100</v>
      </c>
      <c r="I12" s="400">
        <v>2.5</v>
      </c>
      <c r="J12" s="401">
        <v>40757</v>
      </c>
    </row>
    <row r="13" spans="1:10" s="197" customFormat="1" ht="27" customHeight="1">
      <c r="A13" s="399">
        <v>11</v>
      </c>
      <c r="B13" s="74" t="s">
        <v>4</v>
      </c>
      <c r="C13" s="73">
        <v>17446</v>
      </c>
      <c r="D13" s="74" t="s">
        <v>1099</v>
      </c>
      <c r="E13" s="74" t="s">
        <v>45</v>
      </c>
      <c r="F13" s="326" t="s">
        <v>3487</v>
      </c>
      <c r="G13" s="75">
        <v>5885</v>
      </c>
      <c r="H13" s="400">
        <v>0.66</v>
      </c>
      <c r="I13" s="400">
        <v>0.19800000000000001</v>
      </c>
      <c r="J13" s="401">
        <v>40016</v>
      </c>
    </row>
    <row r="14" spans="1:10" s="197" customFormat="1" ht="27" customHeight="1">
      <c r="A14" s="399">
        <v>12</v>
      </c>
      <c r="B14" s="74" t="s">
        <v>4</v>
      </c>
      <c r="C14" s="73">
        <v>18189</v>
      </c>
      <c r="D14" s="74" t="s">
        <v>1099</v>
      </c>
      <c r="E14" s="74" t="s">
        <v>31</v>
      </c>
      <c r="F14" s="326" t="s">
        <v>3598</v>
      </c>
      <c r="G14" s="75">
        <v>2603</v>
      </c>
      <c r="H14" s="400">
        <v>100</v>
      </c>
      <c r="I14" s="400">
        <v>2.5027499999999998</v>
      </c>
      <c r="J14" s="401">
        <v>40818</v>
      </c>
    </row>
    <row r="15" spans="1:10" s="197" customFormat="1" ht="27" customHeight="1">
      <c r="A15" s="399">
        <v>13</v>
      </c>
      <c r="B15" s="74" t="s">
        <v>4</v>
      </c>
      <c r="C15" s="73">
        <v>16729</v>
      </c>
      <c r="D15" s="74" t="s">
        <v>1099</v>
      </c>
      <c r="E15" s="74" t="s">
        <v>94</v>
      </c>
      <c r="F15" s="326" t="s">
        <v>3593</v>
      </c>
      <c r="G15" s="75">
        <v>51103</v>
      </c>
      <c r="H15" s="400">
        <v>50</v>
      </c>
      <c r="I15" s="400">
        <v>2.5</v>
      </c>
      <c r="J15" s="401">
        <v>40574</v>
      </c>
    </row>
    <row r="16" spans="1:10" s="197" customFormat="1" ht="27" customHeight="1">
      <c r="A16" s="402">
        <v>14</v>
      </c>
      <c r="B16" s="187" t="s">
        <v>4</v>
      </c>
      <c r="C16" s="186">
        <v>17540</v>
      </c>
      <c r="D16" s="187" t="s">
        <v>1099</v>
      </c>
      <c r="E16" s="187" t="s">
        <v>38</v>
      </c>
      <c r="F16" s="403" t="s">
        <v>3596</v>
      </c>
      <c r="G16" s="188">
        <v>3473</v>
      </c>
      <c r="H16" s="404">
        <v>80</v>
      </c>
      <c r="I16" s="404">
        <v>10.25</v>
      </c>
      <c r="J16" s="405">
        <v>40595</v>
      </c>
    </row>
  </sheetData>
  <mergeCells count="1">
    <mergeCell ref="A1:J1"/>
  </mergeCells>
  <pageMargins left="0.5" right="0.5" top="0.5" bottom="0.5" header="0" footer="0"/>
  <pageSetup paperSize="9" orientation="landscape" horizontalDpi="0" verticalDpi="0"/>
  <colBreaks count="1" manualBreakCount="1">
    <brk id="10" max="1048575" man="1"/>
  </colBreaks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B5D8B-416B-F64E-9F6F-E764675BB9D3}">
  <dimension ref="A1:K114"/>
  <sheetViews>
    <sheetView zoomScaleNormal="100" workbookViewId="0">
      <selection activeCell="K9" sqref="K9"/>
    </sheetView>
  </sheetViews>
  <sheetFormatPr baseColWidth="10" defaultRowHeight="16"/>
  <cols>
    <col min="1" max="1" width="4.5" style="416" bestFit="1" customWidth="1"/>
    <col min="2" max="2" width="5.83203125" style="416" bestFit="1" customWidth="1"/>
    <col min="3" max="3" width="30.1640625" style="416" customWidth="1"/>
    <col min="4" max="4" width="6.33203125" style="416" customWidth="1"/>
    <col min="5" max="5" width="8" style="416" customWidth="1"/>
    <col min="6" max="6" width="20.83203125" style="416" bestFit="1" customWidth="1"/>
    <col min="7" max="7" width="24.83203125" style="416" bestFit="1" customWidth="1"/>
    <col min="8" max="16384" width="10.83203125" style="416"/>
  </cols>
  <sheetData>
    <row r="1" spans="1:7" ht="21">
      <c r="A1" s="719" t="s">
        <v>3778</v>
      </c>
      <c r="B1" s="719"/>
      <c r="C1" s="719"/>
      <c r="D1" s="719"/>
      <c r="E1" s="719"/>
      <c r="F1" s="719"/>
      <c r="G1" s="719"/>
    </row>
    <row r="2" spans="1:7" ht="21" customHeight="1">
      <c r="A2" s="720" t="s">
        <v>3779</v>
      </c>
      <c r="B2" s="720"/>
      <c r="C2" s="720"/>
      <c r="D2" s="720"/>
      <c r="E2" s="720"/>
      <c r="F2" s="720"/>
      <c r="G2" s="720"/>
    </row>
    <row r="3" spans="1:7" ht="19">
      <c r="A3" s="721" t="s">
        <v>3780</v>
      </c>
      <c r="B3" s="721"/>
      <c r="C3" s="721"/>
      <c r="D3" s="721"/>
      <c r="E3" s="721"/>
      <c r="F3" s="721"/>
      <c r="G3" s="721"/>
    </row>
    <row r="4" spans="1:7" ht="19">
      <c r="A4" s="702" t="s">
        <v>155</v>
      </c>
      <c r="B4" s="703"/>
      <c r="C4" s="703"/>
      <c r="D4" s="706" t="s">
        <v>1101</v>
      </c>
      <c r="E4" s="708" t="s">
        <v>1102</v>
      </c>
      <c r="F4" s="423" t="s">
        <v>3599</v>
      </c>
      <c r="G4" s="421" t="s">
        <v>3600</v>
      </c>
    </row>
    <row r="5" spans="1:7" ht="21">
      <c r="A5" s="704"/>
      <c r="B5" s="705"/>
      <c r="C5" s="705"/>
      <c r="D5" s="707"/>
      <c r="E5" s="709"/>
      <c r="F5" s="424" t="s">
        <v>3586</v>
      </c>
      <c r="G5" s="422" t="s">
        <v>3601</v>
      </c>
    </row>
    <row r="6" spans="1:7" ht="19">
      <c r="A6" s="441" t="s">
        <v>1103</v>
      </c>
      <c r="C6" s="442"/>
      <c r="D6" s="446"/>
      <c r="E6" s="442"/>
      <c r="F6" s="446"/>
      <c r="G6" s="443"/>
    </row>
    <row r="7" spans="1:7" ht="21">
      <c r="A7" s="425">
        <v>-1</v>
      </c>
      <c r="B7" s="444" t="s">
        <v>102</v>
      </c>
      <c r="C7" s="444"/>
      <c r="D7" s="447">
        <v>1</v>
      </c>
      <c r="E7" s="417"/>
      <c r="F7" s="453">
        <v>808.32799999999997</v>
      </c>
      <c r="G7" s="426">
        <v>101.041</v>
      </c>
    </row>
    <row r="8" spans="1:7" ht="21">
      <c r="A8" s="425">
        <v>-2</v>
      </c>
      <c r="B8" s="444" t="s">
        <v>103</v>
      </c>
      <c r="C8" s="444"/>
      <c r="D8" s="447">
        <v>1</v>
      </c>
      <c r="E8" s="417"/>
      <c r="F8" s="453">
        <v>330</v>
      </c>
      <c r="G8" s="426">
        <v>41.25</v>
      </c>
    </row>
    <row r="9" spans="1:7" ht="21">
      <c r="A9" s="409"/>
      <c r="B9" s="710" t="s">
        <v>123</v>
      </c>
      <c r="C9" s="710"/>
      <c r="D9" s="448">
        <v>2</v>
      </c>
      <c r="E9" s="427"/>
      <c r="F9" s="454">
        <v>1138.328</v>
      </c>
      <c r="G9" s="428">
        <v>142.291</v>
      </c>
    </row>
    <row r="10" spans="1:7" ht="19">
      <c r="A10" s="441" t="s">
        <v>1106</v>
      </c>
      <c r="B10" s="442"/>
      <c r="C10" s="442"/>
      <c r="D10" s="446"/>
      <c r="E10" s="442"/>
      <c r="F10" s="446"/>
      <c r="G10" s="443"/>
    </row>
    <row r="11" spans="1:7" ht="21">
      <c r="A11" s="425">
        <v>-1</v>
      </c>
      <c r="B11" s="711" t="s">
        <v>3602</v>
      </c>
      <c r="C11" s="711"/>
      <c r="D11" s="447">
        <v>12</v>
      </c>
      <c r="E11" s="417"/>
      <c r="F11" s="453">
        <v>2513.1</v>
      </c>
      <c r="G11" s="426">
        <v>749.93</v>
      </c>
    </row>
    <row r="12" spans="1:7" ht="21">
      <c r="A12" s="410"/>
      <c r="B12" s="412" t="s">
        <v>3603</v>
      </c>
      <c r="C12" s="415" t="s">
        <v>3604</v>
      </c>
      <c r="D12" s="447">
        <v>1</v>
      </c>
      <c r="E12" s="417"/>
      <c r="F12" s="453">
        <v>10</v>
      </c>
      <c r="G12" s="426">
        <v>3</v>
      </c>
    </row>
    <row r="13" spans="1:7" ht="21">
      <c r="A13" s="410"/>
      <c r="B13" s="412" t="s">
        <v>3605</v>
      </c>
      <c r="C13" s="415" t="s">
        <v>3606</v>
      </c>
      <c r="D13" s="449"/>
      <c r="E13" s="417"/>
      <c r="F13" s="455"/>
      <c r="G13" s="429"/>
    </row>
    <row r="14" spans="1:7" ht="21">
      <c r="A14" s="410"/>
      <c r="B14" s="413"/>
      <c r="C14" s="415" t="s">
        <v>3607</v>
      </c>
      <c r="D14" s="449"/>
      <c r="E14" s="418" t="s">
        <v>3608</v>
      </c>
      <c r="F14" s="453">
        <v>481.61200000000002</v>
      </c>
      <c r="G14" s="426">
        <v>143.54470000000001</v>
      </c>
    </row>
    <row r="15" spans="1:7" ht="21">
      <c r="A15" s="410"/>
      <c r="B15" s="413"/>
      <c r="C15" s="415" t="s">
        <v>3609</v>
      </c>
      <c r="D15" s="449"/>
      <c r="E15" s="418" t="s">
        <v>3528</v>
      </c>
      <c r="F15" s="453">
        <v>200.80199999999999</v>
      </c>
      <c r="G15" s="426">
        <v>45.438200000000002</v>
      </c>
    </row>
    <row r="16" spans="1:7" ht="21">
      <c r="A16" s="409"/>
      <c r="B16" s="710" t="s">
        <v>123</v>
      </c>
      <c r="C16" s="710"/>
      <c r="D16" s="448">
        <v>13</v>
      </c>
      <c r="E16" s="430">
        <v>2163</v>
      </c>
      <c r="F16" s="454">
        <v>3205.5140000000001</v>
      </c>
      <c r="G16" s="428">
        <v>941.91290000000004</v>
      </c>
    </row>
    <row r="17" spans="1:7" ht="21">
      <c r="A17" s="408">
        <v>-2</v>
      </c>
      <c r="B17" s="712" t="s">
        <v>3610</v>
      </c>
      <c r="C17" s="712"/>
      <c r="D17" s="450">
        <v>2</v>
      </c>
      <c r="E17" s="431"/>
      <c r="F17" s="456">
        <v>355</v>
      </c>
      <c r="G17" s="432">
        <v>105.875</v>
      </c>
    </row>
    <row r="18" spans="1:7" ht="21">
      <c r="A18" s="410"/>
      <c r="B18" s="412" t="s">
        <v>3603</v>
      </c>
      <c r="C18" s="415" t="s">
        <v>3611</v>
      </c>
      <c r="D18" s="447">
        <v>70</v>
      </c>
      <c r="E18" s="417"/>
      <c r="F18" s="453">
        <v>3212.5279999999998</v>
      </c>
      <c r="G18" s="426">
        <v>860.01475000000005</v>
      </c>
    </row>
    <row r="19" spans="1:7" ht="21">
      <c r="A19" s="414"/>
      <c r="B19" s="412" t="s">
        <v>3605</v>
      </c>
      <c r="C19" s="415" t="s">
        <v>3606</v>
      </c>
      <c r="D19" s="449"/>
      <c r="E19" s="417"/>
      <c r="F19" s="455"/>
      <c r="G19" s="429"/>
    </row>
    <row r="20" spans="1:7" ht="21">
      <c r="A20" s="410"/>
      <c r="B20" s="413"/>
      <c r="C20" s="415" t="s">
        <v>3607</v>
      </c>
      <c r="D20" s="449"/>
      <c r="E20" s="418" t="s">
        <v>3612</v>
      </c>
      <c r="F20" s="453">
        <v>61.457000000000001</v>
      </c>
      <c r="G20" s="426">
        <v>13.871275000000001</v>
      </c>
    </row>
    <row r="21" spans="1:7" ht="21">
      <c r="A21" s="410"/>
      <c r="B21" s="413"/>
      <c r="C21" s="415" t="s">
        <v>3609</v>
      </c>
      <c r="D21" s="449"/>
      <c r="E21" s="418" t="s">
        <v>3613</v>
      </c>
      <c r="F21" s="453">
        <v>17.524000000000001</v>
      </c>
      <c r="G21" s="426">
        <v>3.4397000000000002</v>
      </c>
    </row>
    <row r="22" spans="1:7" ht="21">
      <c r="A22" s="409"/>
      <c r="B22" s="710" t="s">
        <v>123</v>
      </c>
      <c r="C22" s="710"/>
      <c r="D22" s="448">
        <v>72</v>
      </c>
      <c r="E22" s="430">
        <v>812</v>
      </c>
      <c r="F22" s="454">
        <v>3646.509</v>
      </c>
      <c r="G22" s="428">
        <v>983.20072500000003</v>
      </c>
    </row>
    <row r="23" spans="1:7" ht="21">
      <c r="A23" s="425">
        <v>-3</v>
      </c>
      <c r="B23" s="711" t="s">
        <v>3614</v>
      </c>
      <c r="C23" s="711"/>
      <c r="D23" s="447">
        <v>2</v>
      </c>
      <c r="E23" s="417"/>
      <c r="F23" s="453">
        <v>365</v>
      </c>
      <c r="G23" s="426">
        <v>107.625</v>
      </c>
    </row>
    <row r="24" spans="1:7" ht="21">
      <c r="A24" s="410"/>
      <c r="B24" s="412" t="s">
        <v>3603</v>
      </c>
      <c r="C24" s="415" t="s">
        <v>3611</v>
      </c>
      <c r="D24" s="447">
        <v>96</v>
      </c>
      <c r="E24" s="417"/>
      <c r="F24" s="453">
        <v>3827.7040000000002</v>
      </c>
      <c r="G24" s="426">
        <v>1040.5314499999999</v>
      </c>
    </row>
    <row r="25" spans="1:7" ht="21">
      <c r="A25" s="410"/>
      <c r="B25" s="412" t="s">
        <v>3605</v>
      </c>
      <c r="C25" s="415" t="s">
        <v>3606</v>
      </c>
      <c r="D25" s="449"/>
      <c r="E25" s="417"/>
      <c r="F25" s="455"/>
      <c r="G25" s="429"/>
    </row>
    <row r="26" spans="1:7" ht="21">
      <c r="A26" s="410"/>
      <c r="B26" s="413"/>
      <c r="C26" s="415" t="s">
        <v>3607</v>
      </c>
      <c r="D26" s="449"/>
      <c r="E26" s="418" t="s">
        <v>3531</v>
      </c>
      <c r="F26" s="453">
        <v>91.42</v>
      </c>
      <c r="G26" s="426">
        <v>18.283999999999999</v>
      </c>
    </row>
    <row r="27" spans="1:7" ht="21">
      <c r="A27" s="410"/>
      <c r="B27" s="413"/>
      <c r="C27" s="415" t="s">
        <v>3609</v>
      </c>
      <c r="D27" s="449"/>
      <c r="E27" s="418" t="s">
        <v>3532</v>
      </c>
      <c r="F27" s="453">
        <v>62.209000000000003</v>
      </c>
      <c r="G27" s="426">
        <v>13.715999999999999</v>
      </c>
    </row>
    <row r="28" spans="1:7" ht="21">
      <c r="A28" s="425"/>
      <c r="B28" s="713" t="s">
        <v>123</v>
      </c>
      <c r="C28" s="713"/>
      <c r="D28" s="447">
        <v>98</v>
      </c>
      <c r="E28" s="418">
        <v>3235</v>
      </c>
      <c r="F28" s="457">
        <v>4346.3329999999996</v>
      </c>
      <c r="G28" s="433">
        <v>1180.1568500000001</v>
      </c>
    </row>
    <row r="29" spans="1:7" ht="21">
      <c r="A29" s="408">
        <v>-4</v>
      </c>
      <c r="B29" s="712" t="s">
        <v>3615</v>
      </c>
      <c r="C29" s="712"/>
      <c r="D29" s="450">
        <v>2</v>
      </c>
      <c r="E29" s="431"/>
      <c r="F29" s="456">
        <v>370</v>
      </c>
      <c r="G29" s="432">
        <v>109</v>
      </c>
    </row>
    <row r="30" spans="1:7" ht="21">
      <c r="A30" s="425"/>
      <c r="B30" s="412" t="s">
        <v>3603</v>
      </c>
      <c r="C30" s="415" t="s">
        <v>3611</v>
      </c>
      <c r="D30" s="447">
        <v>94</v>
      </c>
      <c r="E30" s="417"/>
      <c r="F30" s="453">
        <v>3942.9</v>
      </c>
      <c r="G30" s="426">
        <v>1130.3005499999999</v>
      </c>
    </row>
    <row r="31" spans="1:7" ht="21">
      <c r="A31" s="425"/>
      <c r="B31" s="412" t="s">
        <v>3605</v>
      </c>
      <c r="C31" s="415" t="s">
        <v>3606</v>
      </c>
      <c r="D31" s="449"/>
      <c r="E31" s="417"/>
      <c r="F31" s="455"/>
      <c r="G31" s="429"/>
    </row>
    <row r="32" spans="1:7" ht="21">
      <c r="A32" s="425"/>
      <c r="B32" s="413"/>
      <c r="C32" s="415" t="s">
        <v>3607</v>
      </c>
      <c r="D32" s="449"/>
      <c r="E32" s="418" t="s">
        <v>3616</v>
      </c>
      <c r="F32" s="453">
        <v>62.654000000000003</v>
      </c>
      <c r="G32" s="426">
        <v>12.09918</v>
      </c>
    </row>
    <row r="33" spans="1:7" ht="21">
      <c r="A33" s="425"/>
      <c r="B33" s="413"/>
      <c r="C33" s="415" t="s">
        <v>3609</v>
      </c>
      <c r="D33" s="449"/>
      <c r="E33" s="418" t="s">
        <v>3617</v>
      </c>
      <c r="F33" s="453">
        <v>32.325000000000003</v>
      </c>
      <c r="G33" s="426">
        <v>5.6568750000000003</v>
      </c>
    </row>
    <row r="34" spans="1:7" ht="21">
      <c r="A34" s="409"/>
      <c r="B34" s="710" t="s">
        <v>123</v>
      </c>
      <c r="C34" s="710"/>
      <c r="D34" s="448">
        <v>96</v>
      </c>
      <c r="E34" s="430">
        <v>1860</v>
      </c>
      <c r="F34" s="454">
        <v>4407.8789999999999</v>
      </c>
      <c r="G34" s="428">
        <v>1257.056605</v>
      </c>
    </row>
    <row r="35" spans="1:7" ht="21">
      <c r="A35" s="425">
        <v>-5</v>
      </c>
      <c r="B35" s="711" t="s">
        <v>3618</v>
      </c>
      <c r="C35" s="711"/>
      <c r="D35" s="449"/>
      <c r="E35" s="417"/>
      <c r="F35" s="455"/>
      <c r="G35" s="429"/>
    </row>
    <row r="36" spans="1:7" ht="21">
      <c r="A36" s="425"/>
      <c r="B36" s="412" t="s">
        <v>3603</v>
      </c>
      <c r="C36" s="415" t="s">
        <v>3611</v>
      </c>
      <c r="D36" s="447">
        <v>49</v>
      </c>
      <c r="E36" s="417"/>
      <c r="F36" s="453">
        <v>2225.6999999999998</v>
      </c>
      <c r="G36" s="426">
        <v>643.32687499999997</v>
      </c>
    </row>
    <row r="37" spans="1:7" ht="21">
      <c r="A37" s="425"/>
      <c r="B37" s="412" t="s">
        <v>3605</v>
      </c>
      <c r="C37" s="415" t="s">
        <v>3606</v>
      </c>
      <c r="D37" s="449"/>
      <c r="E37" s="417"/>
      <c r="F37" s="455"/>
      <c r="G37" s="429"/>
    </row>
    <row r="38" spans="1:7" ht="21">
      <c r="A38" s="425"/>
      <c r="B38" s="413"/>
      <c r="C38" s="415" t="s">
        <v>3607</v>
      </c>
      <c r="D38" s="449"/>
      <c r="E38" s="418" t="s">
        <v>3535</v>
      </c>
      <c r="F38" s="453">
        <v>19.68</v>
      </c>
      <c r="G38" s="426">
        <v>4.92</v>
      </c>
    </row>
    <row r="39" spans="1:7" ht="21">
      <c r="A39" s="425"/>
      <c r="B39" s="413"/>
      <c r="C39" s="415" t="s">
        <v>3609</v>
      </c>
      <c r="D39" s="449"/>
      <c r="E39" s="418" t="s">
        <v>3619</v>
      </c>
      <c r="F39" s="453">
        <v>5.2450000000000001</v>
      </c>
      <c r="G39" s="426">
        <v>1.2869299999999999</v>
      </c>
    </row>
    <row r="40" spans="1:7" ht="21">
      <c r="A40" s="425"/>
      <c r="B40" s="713" t="s">
        <v>123</v>
      </c>
      <c r="C40" s="713"/>
      <c r="D40" s="447">
        <v>49</v>
      </c>
      <c r="E40" s="418">
        <v>460</v>
      </c>
      <c r="F40" s="457">
        <v>2250.625</v>
      </c>
      <c r="G40" s="433">
        <v>649.53380500000003</v>
      </c>
    </row>
    <row r="41" spans="1:7" ht="21">
      <c r="A41" s="408">
        <v>-6</v>
      </c>
      <c r="B41" s="712" t="s">
        <v>118</v>
      </c>
      <c r="C41" s="712"/>
      <c r="D41" s="450">
        <v>2</v>
      </c>
      <c r="E41" s="431"/>
      <c r="F41" s="456">
        <v>425</v>
      </c>
      <c r="G41" s="432">
        <v>114.825</v>
      </c>
    </row>
    <row r="42" spans="1:7" ht="21">
      <c r="A42" s="425"/>
      <c r="B42" s="412" t="s">
        <v>3603</v>
      </c>
      <c r="C42" s="415" t="s">
        <v>3611</v>
      </c>
      <c r="D42" s="447">
        <v>99</v>
      </c>
      <c r="E42" s="417"/>
      <c r="F42" s="453">
        <v>3701.5520000000001</v>
      </c>
      <c r="G42" s="426">
        <v>1024.08917</v>
      </c>
    </row>
    <row r="43" spans="1:7" ht="21">
      <c r="A43" s="425"/>
      <c r="B43" s="412" t="s">
        <v>3605</v>
      </c>
      <c r="C43" s="415" t="s">
        <v>3606</v>
      </c>
      <c r="D43" s="449"/>
      <c r="E43" s="417"/>
      <c r="F43" s="455"/>
      <c r="G43" s="429"/>
    </row>
    <row r="44" spans="1:7" ht="21">
      <c r="A44" s="425"/>
      <c r="B44" s="413"/>
      <c r="C44" s="415" t="s">
        <v>3607</v>
      </c>
      <c r="D44" s="449"/>
      <c r="E44" s="418" t="s">
        <v>3620</v>
      </c>
      <c r="F44" s="453">
        <v>80.483000000000004</v>
      </c>
      <c r="G44" s="426">
        <v>14.933175</v>
      </c>
    </row>
    <row r="45" spans="1:7" ht="21">
      <c r="A45" s="425"/>
      <c r="B45" s="413"/>
      <c r="C45" s="415" t="s">
        <v>3609</v>
      </c>
      <c r="D45" s="449"/>
      <c r="E45" s="418" t="s">
        <v>3621</v>
      </c>
      <c r="F45" s="453">
        <v>19.544</v>
      </c>
      <c r="G45" s="426">
        <v>4.6432000000000002</v>
      </c>
    </row>
    <row r="46" spans="1:7" ht="21">
      <c r="A46" s="409"/>
      <c r="B46" s="710" t="s">
        <v>123</v>
      </c>
      <c r="C46" s="710"/>
      <c r="D46" s="448">
        <v>101</v>
      </c>
      <c r="E46" s="430">
        <v>1122</v>
      </c>
      <c r="F46" s="454">
        <v>4226.5789999999997</v>
      </c>
      <c r="G46" s="428">
        <v>1158.4905450000001</v>
      </c>
    </row>
    <row r="47" spans="1:7" ht="21">
      <c r="A47" s="425">
        <v>-7</v>
      </c>
      <c r="B47" s="711" t="s">
        <v>3622</v>
      </c>
      <c r="C47" s="711"/>
      <c r="D47" s="447">
        <v>2</v>
      </c>
      <c r="E47" s="417"/>
      <c r="F47" s="453">
        <v>370</v>
      </c>
      <c r="G47" s="426">
        <v>107.97499999999999</v>
      </c>
    </row>
    <row r="48" spans="1:7" ht="21">
      <c r="A48" s="425"/>
      <c r="B48" s="412" t="s">
        <v>3603</v>
      </c>
      <c r="C48" s="415" t="s">
        <v>3611</v>
      </c>
      <c r="D48" s="447">
        <v>92</v>
      </c>
      <c r="E48" s="417"/>
      <c r="F48" s="453">
        <v>3799.92</v>
      </c>
      <c r="G48" s="426">
        <v>1059.4103700000001</v>
      </c>
    </row>
    <row r="49" spans="1:7" ht="21">
      <c r="A49" s="425"/>
      <c r="B49" s="412" t="s">
        <v>3605</v>
      </c>
      <c r="C49" s="415" t="s">
        <v>3606</v>
      </c>
      <c r="D49" s="449"/>
      <c r="E49" s="417"/>
      <c r="F49" s="455"/>
      <c r="G49" s="429"/>
    </row>
    <row r="50" spans="1:7" ht="21">
      <c r="A50" s="425"/>
      <c r="B50" s="413"/>
      <c r="C50" s="415" t="s">
        <v>3607</v>
      </c>
      <c r="D50" s="449"/>
      <c r="E50" s="418" t="s">
        <v>3623</v>
      </c>
      <c r="F50" s="453">
        <v>92.245999999999995</v>
      </c>
      <c r="G50" s="426">
        <v>18.078289999999999</v>
      </c>
    </row>
    <row r="51" spans="1:7" ht="21">
      <c r="A51" s="425"/>
      <c r="B51" s="413"/>
      <c r="C51" s="415" t="s">
        <v>3609</v>
      </c>
      <c r="D51" s="449"/>
      <c r="E51" s="418" t="s">
        <v>3624</v>
      </c>
      <c r="F51" s="453">
        <v>25.652000000000001</v>
      </c>
      <c r="G51" s="426">
        <v>5.1303999999999998</v>
      </c>
    </row>
    <row r="52" spans="1:7" ht="21">
      <c r="A52" s="425"/>
      <c r="B52" s="713" t="s">
        <v>123</v>
      </c>
      <c r="C52" s="713"/>
      <c r="D52" s="447">
        <v>94</v>
      </c>
      <c r="E52" s="418">
        <v>1837</v>
      </c>
      <c r="F52" s="457">
        <v>4287.8180000000002</v>
      </c>
      <c r="G52" s="433">
        <v>1190.5940599999999</v>
      </c>
    </row>
    <row r="53" spans="1:7" ht="21">
      <c r="A53" s="408">
        <v>-8</v>
      </c>
      <c r="B53" s="712" t="s">
        <v>3625</v>
      </c>
      <c r="C53" s="712"/>
      <c r="D53" s="450">
        <v>2</v>
      </c>
      <c r="E53" s="431"/>
      <c r="F53" s="456">
        <v>410</v>
      </c>
      <c r="G53" s="432">
        <v>113</v>
      </c>
    </row>
    <row r="54" spans="1:7" ht="21">
      <c r="A54" s="425"/>
      <c r="B54" s="412" t="s">
        <v>3603</v>
      </c>
      <c r="C54" s="415" t="s">
        <v>3611</v>
      </c>
      <c r="D54" s="447">
        <v>135</v>
      </c>
      <c r="E54" s="417"/>
      <c r="F54" s="453">
        <v>5406.6469999999999</v>
      </c>
      <c r="G54" s="426">
        <v>1492.6268749999999</v>
      </c>
    </row>
    <row r="55" spans="1:7" ht="21">
      <c r="A55" s="425"/>
      <c r="B55" s="412" t="s">
        <v>3605</v>
      </c>
      <c r="C55" s="415" t="s">
        <v>3606</v>
      </c>
      <c r="D55" s="449"/>
      <c r="E55" s="417"/>
      <c r="F55" s="455"/>
      <c r="G55" s="429"/>
    </row>
    <row r="56" spans="1:7" ht="21">
      <c r="A56" s="425"/>
      <c r="B56" s="413"/>
      <c r="C56" s="415" t="s">
        <v>3607</v>
      </c>
      <c r="D56" s="449"/>
      <c r="E56" s="418" t="s">
        <v>3543</v>
      </c>
      <c r="F56" s="453">
        <v>74.364000000000004</v>
      </c>
      <c r="G56" s="426">
        <v>13.576675</v>
      </c>
    </row>
    <row r="57" spans="1:7" ht="21">
      <c r="A57" s="425"/>
      <c r="B57" s="413"/>
      <c r="C57" s="415" t="s">
        <v>3609</v>
      </c>
      <c r="D57" s="449"/>
      <c r="E57" s="418" t="s">
        <v>3626</v>
      </c>
      <c r="F57" s="453">
        <v>59.781999999999996</v>
      </c>
      <c r="G57" s="426">
        <v>13.1754</v>
      </c>
    </row>
    <row r="58" spans="1:7" ht="21">
      <c r="A58" s="409"/>
      <c r="B58" s="710" t="s">
        <v>123</v>
      </c>
      <c r="C58" s="710"/>
      <c r="D58" s="448">
        <v>137</v>
      </c>
      <c r="E58" s="430">
        <v>1603</v>
      </c>
      <c r="F58" s="454">
        <v>5950.7929999999997</v>
      </c>
      <c r="G58" s="428">
        <v>1632.37895</v>
      </c>
    </row>
    <row r="59" spans="1:7" ht="21">
      <c r="A59" s="425">
        <v>-9</v>
      </c>
      <c r="B59" s="711" t="s">
        <v>3627</v>
      </c>
      <c r="C59" s="711"/>
      <c r="D59" s="447">
        <v>2</v>
      </c>
      <c r="E59" s="417"/>
      <c r="F59" s="453">
        <v>410</v>
      </c>
      <c r="G59" s="426">
        <v>113</v>
      </c>
    </row>
    <row r="60" spans="1:7" ht="21">
      <c r="A60" s="425"/>
      <c r="B60" s="412" t="s">
        <v>3603</v>
      </c>
      <c r="C60" s="415" t="s">
        <v>3611</v>
      </c>
      <c r="D60" s="447">
        <v>97</v>
      </c>
      <c r="E60" s="417"/>
      <c r="F60" s="453">
        <v>4045.0120000000002</v>
      </c>
      <c r="G60" s="426">
        <v>1135.064625</v>
      </c>
    </row>
    <row r="61" spans="1:7" ht="21">
      <c r="A61" s="425"/>
      <c r="B61" s="412" t="s">
        <v>3605</v>
      </c>
      <c r="C61" s="415" t="s">
        <v>3606</v>
      </c>
      <c r="D61" s="449"/>
      <c r="E61" s="417"/>
      <c r="F61" s="455"/>
      <c r="G61" s="429"/>
    </row>
    <row r="62" spans="1:7" ht="21">
      <c r="A62" s="425"/>
      <c r="B62" s="413"/>
      <c r="C62" s="415" t="s">
        <v>3607</v>
      </c>
      <c r="D62" s="449"/>
      <c r="E62" s="418" t="s">
        <v>3546</v>
      </c>
      <c r="F62" s="453">
        <v>66.244</v>
      </c>
      <c r="G62" s="426">
        <v>11.105775</v>
      </c>
    </row>
    <row r="63" spans="1:7" ht="21">
      <c r="A63" s="425"/>
      <c r="B63" s="413"/>
      <c r="C63" s="415" t="s">
        <v>3609</v>
      </c>
      <c r="D63" s="449"/>
      <c r="E63" s="418" t="s">
        <v>3628</v>
      </c>
      <c r="F63" s="453">
        <v>54.63</v>
      </c>
      <c r="G63" s="426">
        <v>11.276</v>
      </c>
    </row>
    <row r="64" spans="1:7" ht="21">
      <c r="A64" s="425"/>
      <c r="B64" s="713" t="s">
        <v>123</v>
      </c>
      <c r="C64" s="713"/>
      <c r="D64" s="447">
        <v>99</v>
      </c>
      <c r="E64" s="418">
        <v>5254</v>
      </c>
      <c r="F64" s="457">
        <v>4575.8860000000004</v>
      </c>
      <c r="G64" s="433">
        <v>1270.4465</v>
      </c>
    </row>
    <row r="65" spans="1:7" ht="21">
      <c r="A65" s="408">
        <v>-10</v>
      </c>
      <c r="B65" s="712" t="s">
        <v>3629</v>
      </c>
      <c r="C65" s="712"/>
      <c r="D65" s="450">
        <v>4</v>
      </c>
      <c r="E65" s="431"/>
      <c r="F65" s="456">
        <v>400</v>
      </c>
      <c r="G65" s="432">
        <v>113.75</v>
      </c>
    </row>
    <row r="66" spans="1:7" ht="21">
      <c r="A66" s="425"/>
      <c r="B66" s="412" t="s">
        <v>3603</v>
      </c>
      <c r="C66" s="415" t="s">
        <v>3611</v>
      </c>
      <c r="D66" s="447">
        <v>197</v>
      </c>
      <c r="E66" s="417"/>
      <c r="F66" s="453">
        <v>8197.7420000000002</v>
      </c>
      <c r="G66" s="426">
        <v>2229.8573150000002</v>
      </c>
    </row>
    <row r="67" spans="1:7" ht="21">
      <c r="A67" s="425"/>
      <c r="B67" s="412" t="s">
        <v>3605</v>
      </c>
      <c r="C67" s="415" t="s">
        <v>3606</v>
      </c>
      <c r="D67" s="449"/>
      <c r="E67" s="417"/>
      <c r="F67" s="455"/>
      <c r="G67" s="429"/>
    </row>
    <row r="68" spans="1:7" ht="21">
      <c r="A68" s="425"/>
      <c r="B68" s="413"/>
      <c r="C68" s="415" t="s">
        <v>3607</v>
      </c>
      <c r="D68" s="449"/>
      <c r="E68" s="418" t="s">
        <v>3630</v>
      </c>
      <c r="F68" s="453">
        <v>312.33600000000001</v>
      </c>
      <c r="G68" s="426">
        <v>71.057175000000001</v>
      </c>
    </row>
    <row r="69" spans="1:7" ht="21">
      <c r="A69" s="425"/>
      <c r="B69" s="413"/>
      <c r="C69" s="415" t="s">
        <v>3609</v>
      </c>
      <c r="D69" s="449"/>
      <c r="E69" s="418" t="s">
        <v>3631</v>
      </c>
      <c r="F69" s="453">
        <v>98.677000000000007</v>
      </c>
      <c r="G69" s="426">
        <v>23.741575000000001</v>
      </c>
    </row>
    <row r="70" spans="1:7" ht="21">
      <c r="A70" s="409"/>
      <c r="B70" s="710" t="s">
        <v>123</v>
      </c>
      <c r="C70" s="710"/>
      <c r="D70" s="448">
        <v>201</v>
      </c>
      <c r="E70" s="430">
        <v>5121</v>
      </c>
      <c r="F70" s="454">
        <v>9008.7549999999992</v>
      </c>
      <c r="G70" s="428">
        <v>2438.4060650000001</v>
      </c>
    </row>
    <row r="71" spans="1:7" ht="21">
      <c r="A71" s="425">
        <v>-11</v>
      </c>
      <c r="B71" s="711" t="s">
        <v>3632</v>
      </c>
      <c r="C71" s="711"/>
      <c r="D71" s="447">
        <v>2</v>
      </c>
      <c r="E71" s="417"/>
      <c r="F71" s="453">
        <v>365</v>
      </c>
      <c r="G71" s="426">
        <v>108</v>
      </c>
    </row>
    <row r="72" spans="1:7" ht="21">
      <c r="A72" s="425"/>
      <c r="B72" s="412" t="s">
        <v>3603</v>
      </c>
      <c r="C72" s="415" t="s">
        <v>3611</v>
      </c>
      <c r="D72" s="447">
        <v>41</v>
      </c>
      <c r="E72" s="417"/>
      <c r="F72" s="453">
        <v>1537.1379999999999</v>
      </c>
      <c r="G72" s="426">
        <v>452.94839999999999</v>
      </c>
    </row>
    <row r="73" spans="1:7" ht="21">
      <c r="A73" s="425"/>
      <c r="B73" s="412" t="s">
        <v>3605</v>
      </c>
      <c r="C73" s="415" t="s">
        <v>3606</v>
      </c>
      <c r="D73" s="449"/>
      <c r="E73" s="417"/>
      <c r="F73" s="455"/>
      <c r="G73" s="429"/>
    </row>
    <row r="74" spans="1:7" ht="21">
      <c r="A74" s="425"/>
      <c r="B74" s="413"/>
      <c r="C74" s="415" t="s">
        <v>3607</v>
      </c>
      <c r="D74" s="449"/>
      <c r="E74" s="418" t="s">
        <v>3633</v>
      </c>
      <c r="F74" s="453">
        <v>78.790000000000006</v>
      </c>
      <c r="G74" s="426">
        <v>16.73235</v>
      </c>
    </row>
    <row r="75" spans="1:7" ht="21">
      <c r="A75" s="425"/>
      <c r="B75" s="413"/>
      <c r="C75" s="415" t="s">
        <v>3609</v>
      </c>
      <c r="D75" s="449"/>
      <c r="E75" s="418" t="s">
        <v>3553</v>
      </c>
      <c r="F75" s="453">
        <v>40.747</v>
      </c>
      <c r="G75" s="426">
        <v>8.1489999999999991</v>
      </c>
    </row>
    <row r="76" spans="1:7" ht="21">
      <c r="A76" s="425"/>
      <c r="B76" s="713" t="s">
        <v>123</v>
      </c>
      <c r="C76" s="713"/>
      <c r="D76" s="447">
        <v>43</v>
      </c>
      <c r="E76" s="418">
        <v>1192</v>
      </c>
      <c r="F76" s="457">
        <v>2021.675</v>
      </c>
      <c r="G76" s="433">
        <v>585.83015</v>
      </c>
    </row>
    <row r="77" spans="1:7" ht="21">
      <c r="A77" s="408">
        <v>-12</v>
      </c>
      <c r="B77" s="712" t="s">
        <v>119</v>
      </c>
      <c r="C77" s="712"/>
      <c r="D77" s="450">
        <v>4</v>
      </c>
      <c r="E77" s="431"/>
      <c r="F77" s="456">
        <v>365.5</v>
      </c>
      <c r="G77" s="432">
        <v>108.06</v>
      </c>
    </row>
    <row r="78" spans="1:7" ht="21">
      <c r="A78" s="425"/>
      <c r="B78" s="412" t="s">
        <v>3603</v>
      </c>
      <c r="C78" s="415" t="s">
        <v>3611</v>
      </c>
      <c r="D78" s="447">
        <v>91</v>
      </c>
      <c r="E78" s="417"/>
      <c r="F78" s="453">
        <v>3939.7040000000002</v>
      </c>
      <c r="G78" s="426">
        <v>1142.5063399999999</v>
      </c>
    </row>
    <row r="79" spans="1:7" ht="21">
      <c r="A79" s="425"/>
      <c r="B79" s="412" t="s">
        <v>3605</v>
      </c>
      <c r="C79" s="415" t="s">
        <v>3606</v>
      </c>
      <c r="D79" s="449"/>
      <c r="E79" s="417"/>
      <c r="F79" s="455"/>
      <c r="G79" s="429"/>
    </row>
    <row r="80" spans="1:7" ht="21">
      <c r="A80" s="425"/>
      <c r="B80" s="413"/>
      <c r="C80" s="415" t="s">
        <v>3607</v>
      </c>
      <c r="D80" s="449"/>
      <c r="E80" s="418" t="s">
        <v>3552</v>
      </c>
      <c r="F80" s="453">
        <v>106.01</v>
      </c>
      <c r="G80" s="426">
        <v>23.673725000000001</v>
      </c>
    </row>
    <row r="81" spans="1:7" ht="21">
      <c r="A81" s="425"/>
      <c r="B81" s="413"/>
      <c r="C81" s="415" t="s">
        <v>3609</v>
      </c>
      <c r="D81" s="449"/>
      <c r="E81" s="418" t="s">
        <v>3634</v>
      </c>
      <c r="F81" s="453">
        <v>86.694000000000003</v>
      </c>
      <c r="G81" s="426">
        <v>20.053699999999999</v>
      </c>
    </row>
    <row r="82" spans="1:7" ht="21">
      <c r="A82" s="409"/>
      <c r="B82" s="710" t="s">
        <v>123</v>
      </c>
      <c r="C82" s="710"/>
      <c r="D82" s="448">
        <v>95</v>
      </c>
      <c r="E82" s="430">
        <v>2638</v>
      </c>
      <c r="F82" s="454">
        <v>4497.9080000000004</v>
      </c>
      <c r="G82" s="428">
        <v>1294.2937649999999</v>
      </c>
    </row>
    <row r="83" spans="1:7" ht="21">
      <c r="A83" s="425">
        <v>-13</v>
      </c>
      <c r="B83" s="711" t="s">
        <v>3635</v>
      </c>
      <c r="C83" s="711"/>
      <c r="D83" s="447">
        <v>2</v>
      </c>
      <c r="E83" s="417"/>
      <c r="F83" s="453">
        <v>360</v>
      </c>
      <c r="G83" s="426">
        <v>106.75</v>
      </c>
    </row>
    <row r="84" spans="1:7" ht="21">
      <c r="A84" s="425"/>
      <c r="B84" s="412" t="s">
        <v>3603</v>
      </c>
      <c r="C84" s="415" t="s">
        <v>3611</v>
      </c>
      <c r="D84" s="447">
        <v>97</v>
      </c>
      <c r="E84" s="417"/>
      <c r="F84" s="453">
        <v>3666.71</v>
      </c>
      <c r="G84" s="426">
        <v>981.90212499999996</v>
      </c>
    </row>
    <row r="85" spans="1:7" ht="21">
      <c r="A85" s="425"/>
      <c r="B85" s="412" t="s">
        <v>3605</v>
      </c>
      <c r="C85" s="415" t="s">
        <v>3606</v>
      </c>
      <c r="D85" s="449"/>
      <c r="E85" s="417"/>
      <c r="F85" s="455"/>
      <c r="G85" s="429"/>
    </row>
    <row r="86" spans="1:7" ht="21">
      <c r="A86" s="425"/>
      <c r="B86" s="413"/>
      <c r="C86" s="415" t="s">
        <v>3607</v>
      </c>
      <c r="D86" s="449"/>
      <c r="E86" s="418" t="s">
        <v>3636</v>
      </c>
      <c r="F86" s="453">
        <v>134.59899999999999</v>
      </c>
      <c r="G86" s="426">
        <v>26.919799999999999</v>
      </c>
    </row>
    <row r="87" spans="1:7" ht="21">
      <c r="A87" s="425"/>
      <c r="B87" s="413"/>
      <c r="C87" s="415" t="s">
        <v>3609</v>
      </c>
      <c r="D87" s="449"/>
      <c r="E87" s="418" t="s">
        <v>3558</v>
      </c>
      <c r="F87" s="453">
        <v>65.149000000000001</v>
      </c>
      <c r="G87" s="426">
        <v>16.43505</v>
      </c>
    </row>
    <row r="88" spans="1:7" ht="21">
      <c r="A88" s="425"/>
      <c r="B88" s="713" t="s">
        <v>123</v>
      </c>
      <c r="C88" s="713"/>
      <c r="D88" s="447">
        <v>99</v>
      </c>
      <c r="E88" s="418">
        <v>5053</v>
      </c>
      <c r="F88" s="457">
        <v>4226.4579999999996</v>
      </c>
      <c r="G88" s="433">
        <v>1132.006975</v>
      </c>
    </row>
    <row r="89" spans="1:7" ht="21">
      <c r="A89" s="408">
        <v>-14</v>
      </c>
      <c r="B89" s="712" t="s">
        <v>120</v>
      </c>
      <c r="C89" s="712"/>
      <c r="D89" s="450">
        <v>3</v>
      </c>
      <c r="E89" s="431"/>
      <c r="F89" s="456">
        <v>550</v>
      </c>
      <c r="G89" s="432">
        <v>129</v>
      </c>
    </row>
    <row r="90" spans="1:7" ht="21">
      <c r="A90" s="425"/>
      <c r="B90" s="412" t="s">
        <v>3603</v>
      </c>
      <c r="C90" s="415" t="s">
        <v>3611</v>
      </c>
      <c r="D90" s="447">
        <v>160</v>
      </c>
      <c r="E90" s="417"/>
      <c r="F90" s="453">
        <v>7984.42</v>
      </c>
      <c r="G90" s="426">
        <v>2178.9172250000001</v>
      </c>
    </row>
    <row r="91" spans="1:7" ht="21">
      <c r="A91" s="425"/>
      <c r="B91" s="412" t="s">
        <v>3605</v>
      </c>
      <c r="C91" s="415" t="s">
        <v>3606</v>
      </c>
      <c r="D91" s="449"/>
      <c r="E91" s="417"/>
      <c r="F91" s="455"/>
      <c r="G91" s="429"/>
    </row>
    <row r="92" spans="1:7" ht="21">
      <c r="A92" s="425"/>
      <c r="B92" s="413"/>
      <c r="C92" s="415" t="s">
        <v>3607</v>
      </c>
      <c r="D92" s="449"/>
      <c r="E92" s="418" t="s">
        <v>3637</v>
      </c>
      <c r="F92" s="453">
        <v>185.46700000000001</v>
      </c>
      <c r="G92" s="426">
        <v>41.730074999999999</v>
      </c>
    </row>
    <row r="93" spans="1:7" ht="21">
      <c r="A93" s="425"/>
      <c r="B93" s="413"/>
      <c r="C93" s="415" t="s">
        <v>3609</v>
      </c>
      <c r="D93" s="449"/>
      <c r="E93" s="418" t="s">
        <v>3638</v>
      </c>
      <c r="F93" s="453">
        <v>78.573999999999998</v>
      </c>
      <c r="G93" s="426">
        <v>19.6435</v>
      </c>
    </row>
    <row r="94" spans="1:7" ht="21">
      <c r="A94" s="409"/>
      <c r="B94" s="710" t="s">
        <v>123</v>
      </c>
      <c r="C94" s="710"/>
      <c r="D94" s="448">
        <v>163</v>
      </c>
      <c r="E94" s="430">
        <v>3462</v>
      </c>
      <c r="F94" s="454">
        <v>8798.4609999999993</v>
      </c>
      <c r="G94" s="428">
        <v>2369.2908000000002</v>
      </c>
    </row>
    <row r="95" spans="1:7" ht="21">
      <c r="A95" s="425">
        <v>-15</v>
      </c>
      <c r="B95" s="711" t="s">
        <v>3639</v>
      </c>
      <c r="C95" s="711"/>
      <c r="D95" s="447">
        <v>2</v>
      </c>
      <c r="E95" s="417"/>
      <c r="F95" s="453">
        <v>360</v>
      </c>
      <c r="G95" s="426">
        <v>106.75</v>
      </c>
    </row>
    <row r="96" spans="1:7" ht="21">
      <c r="A96" s="425"/>
      <c r="B96" s="412" t="s">
        <v>3603</v>
      </c>
      <c r="C96" s="415" t="s">
        <v>3611</v>
      </c>
      <c r="D96" s="447">
        <v>103</v>
      </c>
      <c r="E96" s="417"/>
      <c r="F96" s="453">
        <v>4813.3500000000004</v>
      </c>
      <c r="G96" s="426">
        <v>1340.5242499999999</v>
      </c>
    </row>
    <row r="97" spans="1:11" ht="21">
      <c r="A97" s="425"/>
      <c r="B97" s="412" t="s">
        <v>3605</v>
      </c>
      <c r="C97" s="415" t="s">
        <v>3606</v>
      </c>
      <c r="D97" s="449"/>
      <c r="E97" s="417"/>
      <c r="F97" s="455"/>
      <c r="G97" s="429"/>
    </row>
    <row r="98" spans="1:11" ht="21">
      <c r="A98" s="425"/>
      <c r="B98" s="413"/>
      <c r="C98" s="415" t="s">
        <v>3607</v>
      </c>
      <c r="D98" s="449"/>
      <c r="E98" s="418" t="s">
        <v>3640</v>
      </c>
      <c r="F98" s="453">
        <v>101.458</v>
      </c>
      <c r="G98" s="426">
        <v>20.291599999999999</v>
      </c>
    </row>
    <row r="99" spans="1:11" ht="21">
      <c r="A99" s="425"/>
      <c r="B99" s="413"/>
      <c r="C99" s="415" t="s">
        <v>3609</v>
      </c>
      <c r="D99" s="449"/>
      <c r="E99" s="418" t="s">
        <v>3641</v>
      </c>
      <c r="F99" s="453">
        <v>91.168000000000006</v>
      </c>
      <c r="G99" s="426">
        <v>23.48405</v>
      </c>
    </row>
    <row r="100" spans="1:11" ht="21">
      <c r="A100" s="425"/>
      <c r="B100" s="713" t="s">
        <v>123</v>
      </c>
      <c r="C100" s="713"/>
      <c r="D100" s="447">
        <v>105</v>
      </c>
      <c r="E100" s="418">
        <v>3476</v>
      </c>
      <c r="F100" s="457">
        <v>5365.9759999999997</v>
      </c>
      <c r="G100" s="433">
        <v>1491.0499</v>
      </c>
    </row>
    <row r="101" spans="1:11" s="419" customFormat="1" ht="21">
      <c r="A101" s="445"/>
      <c r="B101" s="437"/>
      <c r="C101" s="438" t="s">
        <v>1107</v>
      </c>
      <c r="D101" s="451">
        <v>1465</v>
      </c>
      <c r="E101" s="439">
        <v>39288</v>
      </c>
      <c r="F101" s="458">
        <v>70817.168999999994</v>
      </c>
      <c r="G101" s="440">
        <v>19574.649000000001</v>
      </c>
    </row>
    <row r="102" spans="1:11" ht="21">
      <c r="A102" s="408">
        <v>-16</v>
      </c>
      <c r="B102" s="712" t="s">
        <v>3642</v>
      </c>
      <c r="C102" s="712"/>
      <c r="D102" s="450">
        <v>6</v>
      </c>
      <c r="E102" s="431"/>
      <c r="F102" s="456">
        <v>315.03100000000001</v>
      </c>
      <c r="G102" s="432">
        <v>91.803719999999998</v>
      </c>
    </row>
    <row r="103" spans="1:11" ht="21">
      <c r="A103" s="425"/>
      <c r="B103" s="412" t="s">
        <v>3603</v>
      </c>
      <c r="C103" s="415" t="s">
        <v>3643</v>
      </c>
      <c r="D103" s="447">
        <v>90</v>
      </c>
      <c r="E103" s="417"/>
      <c r="F103" s="453">
        <v>203.43199999999999</v>
      </c>
      <c r="G103" s="426">
        <v>59.092599999999997</v>
      </c>
    </row>
    <row r="104" spans="1:11" ht="21">
      <c r="A104" s="425"/>
      <c r="B104" s="412" t="s">
        <v>3605</v>
      </c>
      <c r="C104" s="415" t="s">
        <v>3644</v>
      </c>
      <c r="D104" s="449"/>
      <c r="E104" s="417"/>
      <c r="F104" s="455"/>
      <c r="G104" s="429"/>
    </row>
    <row r="105" spans="1:11" ht="21">
      <c r="A105" s="425"/>
      <c r="B105" s="413"/>
      <c r="C105" s="415" t="s">
        <v>3607</v>
      </c>
      <c r="D105" s="449"/>
      <c r="E105" s="418" t="s">
        <v>3568</v>
      </c>
      <c r="F105" s="453">
        <v>1633.904</v>
      </c>
      <c r="G105" s="426">
        <v>480.1712</v>
      </c>
    </row>
    <row r="106" spans="1:11" ht="21">
      <c r="A106" s="425"/>
      <c r="B106" s="413"/>
      <c r="C106" s="415" t="s">
        <v>3609</v>
      </c>
      <c r="D106" s="449"/>
      <c r="E106" s="418" t="s">
        <v>3569</v>
      </c>
      <c r="F106" s="453">
        <v>746.74300000000005</v>
      </c>
      <c r="G106" s="426">
        <v>220.2946</v>
      </c>
    </row>
    <row r="107" spans="1:11" ht="21">
      <c r="A107" s="409"/>
      <c r="B107" s="710" t="s">
        <v>123</v>
      </c>
      <c r="C107" s="710"/>
      <c r="D107" s="448">
        <v>96</v>
      </c>
      <c r="E107" s="430">
        <v>8915</v>
      </c>
      <c r="F107" s="454">
        <v>2899.11</v>
      </c>
      <c r="G107" s="428">
        <v>848.36212</v>
      </c>
    </row>
    <row r="108" spans="1:11" s="419" customFormat="1" ht="21">
      <c r="A108" s="434"/>
      <c r="B108" s="718" t="s">
        <v>1108</v>
      </c>
      <c r="C108" s="718"/>
      <c r="D108" s="452">
        <v>1563</v>
      </c>
      <c r="E108" s="435">
        <v>48203</v>
      </c>
      <c r="F108" s="459">
        <v>74854.607000000004</v>
      </c>
      <c r="G108" s="436">
        <v>20565.301715000001</v>
      </c>
    </row>
    <row r="109" spans="1:11" ht="19">
      <c r="A109" s="411"/>
      <c r="B109" s="413"/>
      <c r="C109" s="420"/>
      <c r="D109" s="420"/>
      <c r="E109" s="420"/>
      <c r="F109" s="420"/>
      <c r="G109" s="420"/>
    </row>
    <row r="110" spans="1:11" ht="19" customHeight="1">
      <c r="A110" s="722" t="s">
        <v>3782</v>
      </c>
      <c r="B110" s="722"/>
      <c r="C110" s="722"/>
      <c r="D110" s="722"/>
      <c r="E110" s="722"/>
      <c r="F110" s="722"/>
      <c r="G110" s="722"/>
    </row>
    <row r="111" spans="1:11" ht="19" customHeight="1">
      <c r="A111" s="722" t="s">
        <v>3783</v>
      </c>
      <c r="B111" s="722"/>
      <c r="C111" s="722"/>
      <c r="D111" s="722"/>
      <c r="E111" s="722"/>
      <c r="F111" s="722"/>
      <c r="G111" s="722"/>
      <c r="K111" s="416" t="s">
        <v>3781</v>
      </c>
    </row>
    <row r="112" spans="1:11" ht="19" customHeight="1">
      <c r="A112" s="714" t="s">
        <v>3784</v>
      </c>
      <c r="B112" s="715"/>
      <c r="C112" s="715"/>
      <c r="D112" s="715"/>
      <c r="E112" s="715"/>
      <c r="F112" s="715"/>
      <c r="G112" s="715"/>
    </row>
    <row r="113" spans="1:7" ht="19" customHeight="1">
      <c r="A113" s="717" t="s">
        <v>3785</v>
      </c>
      <c r="B113" s="717"/>
      <c r="C113" s="717"/>
      <c r="D113" s="717"/>
      <c r="E113" s="717"/>
      <c r="F113" s="717"/>
      <c r="G113" s="717"/>
    </row>
    <row r="114" spans="1:7" ht="19" customHeight="1">
      <c r="A114" s="716" t="s">
        <v>3786</v>
      </c>
      <c r="B114" s="716"/>
      <c r="C114" s="716"/>
      <c r="D114" s="716"/>
      <c r="E114" s="716"/>
      <c r="F114" s="716"/>
      <c r="G114" s="716"/>
    </row>
  </sheetData>
  <mergeCells count="45">
    <mergeCell ref="A1:G1"/>
    <mergeCell ref="A2:G2"/>
    <mergeCell ref="A3:G3"/>
    <mergeCell ref="A110:G110"/>
    <mergeCell ref="A111:G111"/>
    <mergeCell ref="B71:C71"/>
    <mergeCell ref="B76:C76"/>
    <mergeCell ref="B77:C77"/>
    <mergeCell ref="B82:C82"/>
    <mergeCell ref="B83:C83"/>
    <mergeCell ref="B88:C88"/>
    <mergeCell ref="B89:C89"/>
    <mergeCell ref="B94:C94"/>
    <mergeCell ref="B95:C95"/>
    <mergeCell ref="B100:C100"/>
    <mergeCell ref="B102:C102"/>
    <mergeCell ref="A112:G112"/>
    <mergeCell ref="A114:G114"/>
    <mergeCell ref="A113:G113"/>
    <mergeCell ref="B108:C108"/>
    <mergeCell ref="B107:C107"/>
    <mergeCell ref="B70:C70"/>
    <mergeCell ref="B35:C35"/>
    <mergeCell ref="B40:C40"/>
    <mergeCell ref="B41:C41"/>
    <mergeCell ref="B46:C46"/>
    <mergeCell ref="B47:C47"/>
    <mergeCell ref="B52:C52"/>
    <mergeCell ref="B53:C53"/>
    <mergeCell ref="B58:C58"/>
    <mergeCell ref="B59:C59"/>
    <mergeCell ref="B64:C64"/>
    <mergeCell ref="B65:C65"/>
    <mergeCell ref="A4:C5"/>
    <mergeCell ref="D4:D5"/>
    <mergeCell ref="E4:E5"/>
    <mergeCell ref="B34:C34"/>
    <mergeCell ref="B9:C9"/>
    <mergeCell ref="B11:C11"/>
    <mergeCell ref="B16:C16"/>
    <mergeCell ref="B17:C17"/>
    <mergeCell ref="B22:C22"/>
    <mergeCell ref="B23:C23"/>
    <mergeCell ref="B28:C28"/>
    <mergeCell ref="B29:C29"/>
  </mergeCells>
  <pageMargins left="0.7" right="0.7" top="0.75" bottom="0.75" header="0.3" footer="0.3"/>
  <pageSetup paperSize="9" scale="80" orientation="portrait" horizontalDpi="0" verticalDpi="0"/>
  <ignoredErrors>
    <ignoredError sqref="E14:E10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A248F-B046-DA43-8D19-F64F00E10C82}">
  <dimension ref="A1:F26"/>
  <sheetViews>
    <sheetView zoomScaleNormal="100" workbookViewId="0">
      <selection activeCell="H10" sqref="H10"/>
    </sheetView>
  </sheetViews>
  <sheetFormatPr baseColWidth="10" defaultRowHeight="21"/>
  <cols>
    <col min="1" max="1" width="5.5" style="3" customWidth="1"/>
    <col min="2" max="2" width="29" style="3" customWidth="1"/>
    <col min="3" max="3" width="16.5" style="3" customWidth="1"/>
    <col min="4" max="4" width="23" style="3" customWidth="1"/>
    <col min="5" max="6" width="22.1640625" style="3" customWidth="1"/>
    <col min="7" max="16384" width="10.83203125" style="3"/>
  </cols>
  <sheetData>
    <row r="1" spans="1:6">
      <c r="B1" s="3" t="s">
        <v>1109</v>
      </c>
    </row>
    <row r="2" spans="1:6" s="15" customFormat="1" ht="34" customHeight="1">
      <c r="A2" s="540" t="s">
        <v>3486</v>
      </c>
      <c r="B2" s="540" t="s">
        <v>1110</v>
      </c>
      <c r="C2" s="540" t="s">
        <v>180</v>
      </c>
      <c r="D2" s="540" t="s">
        <v>3793</v>
      </c>
      <c r="E2" s="540" t="s">
        <v>1112</v>
      </c>
      <c r="F2" s="540" t="s">
        <v>1111</v>
      </c>
    </row>
    <row r="3" spans="1:6" ht="23">
      <c r="A3" s="541">
        <v>1</v>
      </c>
      <c r="B3" s="128" t="s">
        <v>3494</v>
      </c>
      <c r="C3" s="541">
        <v>49687</v>
      </c>
      <c r="D3" s="542">
        <v>300</v>
      </c>
      <c r="E3" s="542">
        <v>45</v>
      </c>
      <c r="F3" s="543">
        <v>40399</v>
      </c>
    </row>
    <row r="4" spans="1:6" ht="23">
      <c r="A4" s="541">
        <v>2</v>
      </c>
      <c r="B4" s="128" t="s">
        <v>3495</v>
      </c>
      <c r="C4" s="541">
        <v>49688</v>
      </c>
      <c r="D4" s="542">
        <v>300</v>
      </c>
      <c r="E4" s="542">
        <v>45</v>
      </c>
      <c r="F4" s="543">
        <v>40399</v>
      </c>
    </row>
    <row r="5" spans="1:6" ht="23">
      <c r="A5" s="541">
        <v>3</v>
      </c>
      <c r="B5" s="128" t="s">
        <v>3496</v>
      </c>
      <c r="C5" s="541">
        <v>49689</v>
      </c>
      <c r="D5" s="542">
        <v>300</v>
      </c>
      <c r="E5" s="542">
        <v>45</v>
      </c>
      <c r="F5" s="543">
        <v>40399</v>
      </c>
    </row>
    <row r="6" spans="1:6" ht="23">
      <c r="A6" s="541">
        <v>4</v>
      </c>
      <c r="B6" s="128" t="s">
        <v>3497</v>
      </c>
      <c r="C6" s="541">
        <v>49690</v>
      </c>
      <c r="D6" s="542">
        <v>300</v>
      </c>
      <c r="E6" s="542">
        <v>45</v>
      </c>
      <c r="F6" s="543">
        <v>40399</v>
      </c>
    </row>
    <row r="7" spans="1:6" ht="23">
      <c r="A7" s="541">
        <v>5</v>
      </c>
      <c r="B7" s="128" t="s">
        <v>3498</v>
      </c>
      <c r="C7" s="541">
        <v>49691</v>
      </c>
      <c r="D7" s="542">
        <v>300</v>
      </c>
      <c r="E7" s="542">
        <v>45</v>
      </c>
      <c r="F7" s="543">
        <v>40399</v>
      </c>
    </row>
    <row r="8" spans="1:6" ht="23">
      <c r="A8" s="541">
        <v>6</v>
      </c>
      <c r="B8" s="128" t="s">
        <v>3499</v>
      </c>
      <c r="C8" s="541">
        <v>49692</v>
      </c>
      <c r="D8" s="542">
        <v>300</v>
      </c>
      <c r="E8" s="542">
        <v>45</v>
      </c>
      <c r="F8" s="543">
        <v>40399</v>
      </c>
    </row>
    <row r="9" spans="1:6" ht="23">
      <c r="A9" s="541">
        <v>7</v>
      </c>
      <c r="B9" s="128" t="s">
        <v>3500</v>
      </c>
      <c r="C9" s="541">
        <v>49693</v>
      </c>
      <c r="D9" s="542">
        <v>300</v>
      </c>
      <c r="E9" s="542">
        <v>45</v>
      </c>
      <c r="F9" s="543">
        <v>40399</v>
      </c>
    </row>
    <row r="10" spans="1:6" ht="23">
      <c r="A10" s="541">
        <v>8</v>
      </c>
      <c r="B10" s="128" t="s">
        <v>3501</v>
      </c>
      <c r="C10" s="541">
        <v>49694</v>
      </c>
      <c r="D10" s="542">
        <v>300</v>
      </c>
      <c r="E10" s="542">
        <v>45</v>
      </c>
      <c r="F10" s="543">
        <v>40399</v>
      </c>
    </row>
    <row r="11" spans="1:6" ht="23">
      <c r="A11" s="541">
        <v>9</v>
      </c>
      <c r="B11" s="128" t="s">
        <v>3502</v>
      </c>
      <c r="C11" s="541">
        <v>49695</v>
      </c>
      <c r="D11" s="542">
        <v>300</v>
      </c>
      <c r="E11" s="542">
        <v>45</v>
      </c>
      <c r="F11" s="543">
        <v>40399</v>
      </c>
    </row>
    <row r="12" spans="1:6" ht="23">
      <c r="A12" s="541">
        <v>10</v>
      </c>
      <c r="B12" s="128" t="s">
        <v>3503</v>
      </c>
      <c r="C12" s="541">
        <v>49696</v>
      </c>
      <c r="D12" s="542">
        <v>300</v>
      </c>
      <c r="E12" s="542">
        <v>45</v>
      </c>
      <c r="F12" s="543">
        <v>40399</v>
      </c>
    </row>
    <row r="13" spans="1:6" ht="23">
      <c r="A13" s="541">
        <v>11</v>
      </c>
      <c r="B13" s="128" t="s">
        <v>3504</v>
      </c>
      <c r="C13" s="541">
        <v>49539</v>
      </c>
      <c r="D13" s="542">
        <v>300</v>
      </c>
      <c r="E13" s="542">
        <v>52.5</v>
      </c>
      <c r="F13" s="543">
        <v>40520</v>
      </c>
    </row>
    <row r="14" spans="1:6" ht="23">
      <c r="A14" s="541">
        <v>12</v>
      </c>
      <c r="B14" s="128" t="s">
        <v>3505</v>
      </c>
      <c r="C14" s="541">
        <v>49540</v>
      </c>
      <c r="D14" s="542">
        <v>300</v>
      </c>
      <c r="E14" s="542">
        <v>52.5</v>
      </c>
      <c r="F14" s="543">
        <v>40520</v>
      </c>
    </row>
    <row r="15" spans="1:6" ht="23">
      <c r="A15" s="541">
        <v>13</v>
      </c>
      <c r="B15" s="128" t="s">
        <v>3506</v>
      </c>
      <c r="C15" s="541">
        <v>49541</v>
      </c>
      <c r="D15" s="542">
        <v>300</v>
      </c>
      <c r="E15" s="542">
        <v>52.5</v>
      </c>
      <c r="F15" s="543">
        <v>40520</v>
      </c>
    </row>
    <row r="16" spans="1:6" ht="23">
      <c r="A16" s="541">
        <v>14</v>
      </c>
      <c r="B16" s="128" t="s">
        <v>3507</v>
      </c>
      <c r="C16" s="541">
        <v>49542</v>
      </c>
      <c r="D16" s="542">
        <v>300</v>
      </c>
      <c r="E16" s="542">
        <v>52.5</v>
      </c>
      <c r="F16" s="543">
        <v>40520</v>
      </c>
    </row>
    <row r="17" spans="1:6" ht="23">
      <c r="A17" s="541">
        <v>15</v>
      </c>
      <c r="B17" s="128" t="s">
        <v>3508</v>
      </c>
      <c r="C17" s="541">
        <v>49543</v>
      </c>
      <c r="D17" s="542">
        <v>300</v>
      </c>
      <c r="E17" s="542">
        <v>52.5</v>
      </c>
      <c r="F17" s="543">
        <v>40520</v>
      </c>
    </row>
    <row r="18" spans="1:6" ht="23">
      <c r="A18" s="541">
        <v>16</v>
      </c>
      <c r="B18" s="128" t="s">
        <v>3509</v>
      </c>
      <c r="C18" s="541">
        <v>49544</v>
      </c>
      <c r="D18" s="542">
        <v>300</v>
      </c>
      <c r="E18" s="542">
        <v>52.5</v>
      </c>
      <c r="F18" s="543">
        <v>40520</v>
      </c>
    </row>
    <row r="19" spans="1:6" ht="23">
      <c r="A19" s="541">
        <v>17</v>
      </c>
      <c r="B19" s="128" t="s">
        <v>3510</v>
      </c>
      <c r="C19" s="541">
        <v>49545</v>
      </c>
      <c r="D19" s="542">
        <v>300</v>
      </c>
      <c r="E19" s="542">
        <v>52.5</v>
      </c>
      <c r="F19" s="543">
        <v>40520</v>
      </c>
    </row>
    <row r="20" spans="1:6" ht="23">
      <c r="A20" s="541">
        <v>18</v>
      </c>
      <c r="B20" s="128" t="s">
        <v>3511</v>
      </c>
      <c r="C20" s="541">
        <v>49546</v>
      </c>
      <c r="D20" s="542">
        <v>300</v>
      </c>
      <c r="E20" s="542">
        <v>52.5</v>
      </c>
      <c r="F20" s="543">
        <v>40520</v>
      </c>
    </row>
    <row r="21" spans="1:6" ht="23">
      <c r="A21" s="541">
        <v>19</v>
      </c>
      <c r="B21" s="128" t="s">
        <v>3512</v>
      </c>
      <c r="C21" s="541">
        <v>49547</v>
      </c>
      <c r="D21" s="542">
        <v>300</v>
      </c>
      <c r="E21" s="542">
        <v>52.5</v>
      </c>
      <c r="F21" s="543">
        <v>40520</v>
      </c>
    </row>
    <row r="22" spans="1:6" ht="23">
      <c r="A22" s="541">
        <v>20</v>
      </c>
      <c r="B22" s="128" t="s">
        <v>3513</v>
      </c>
      <c r="C22" s="541">
        <v>49548</v>
      </c>
      <c r="D22" s="542">
        <v>300</v>
      </c>
      <c r="E22" s="542">
        <v>52.5</v>
      </c>
      <c r="F22" s="543">
        <v>40520</v>
      </c>
    </row>
    <row r="23" spans="1:6" ht="23">
      <c r="A23" s="541">
        <v>21</v>
      </c>
      <c r="B23" s="128" t="s">
        <v>3514</v>
      </c>
      <c r="C23" s="541">
        <v>49549</v>
      </c>
      <c r="D23" s="542">
        <v>300</v>
      </c>
      <c r="E23" s="542">
        <v>52.5</v>
      </c>
      <c r="F23" s="543">
        <v>40520</v>
      </c>
    </row>
    <row r="24" spans="1:6" ht="23">
      <c r="A24" s="541">
        <v>22</v>
      </c>
      <c r="B24" s="128" t="s">
        <v>3515</v>
      </c>
      <c r="C24" s="541">
        <v>49550</v>
      </c>
      <c r="D24" s="542">
        <v>300</v>
      </c>
      <c r="E24" s="542">
        <v>52.5</v>
      </c>
      <c r="F24" s="543">
        <v>40520</v>
      </c>
    </row>
    <row r="25" spans="1:6" ht="23">
      <c r="A25" s="541">
        <v>23</v>
      </c>
      <c r="B25" s="128" t="s">
        <v>3516</v>
      </c>
      <c r="C25" s="541">
        <v>49551</v>
      </c>
      <c r="D25" s="542">
        <v>300</v>
      </c>
      <c r="E25" s="542">
        <v>52.5</v>
      </c>
      <c r="F25" s="543">
        <v>40520</v>
      </c>
    </row>
    <row r="26" spans="1:6">
      <c r="A26" s="544"/>
      <c r="B26" s="544" t="s">
        <v>123</v>
      </c>
      <c r="C26" s="544"/>
      <c r="D26" s="545">
        <v>6900</v>
      </c>
      <c r="E26" s="545">
        <v>1132.5</v>
      </c>
      <c r="F26" s="544"/>
    </row>
  </sheetData>
  <pageMargins left="0.7" right="0.7" top="0.75" bottom="0.75" header="0.3" footer="0.3"/>
  <pageSetup paperSize="9" scale="87" orientation="landscape" horizontalDpi="0" verticalDpi="0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56DF6-CA1F-1F48-9F8D-389081468E1C}">
  <dimension ref="A1:G1605"/>
  <sheetViews>
    <sheetView zoomScaleNormal="100" workbookViewId="0">
      <selection activeCell="G25" sqref="G25"/>
    </sheetView>
  </sheetViews>
  <sheetFormatPr baseColWidth="10" defaultRowHeight="23"/>
  <cols>
    <col min="1" max="1" width="6" style="210" customWidth="1"/>
    <col min="2" max="2" width="53.83203125" style="72" customWidth="1"/>
    <col min="3" max="3" width="19.5" style="72" customWidth="1"/>
    <col min="4" max="4" width="21.33203125" style="89" customWidth="1"/>
    <col min="5" max="5" width="17.83203125" style="148" customWidth="1"/>
    <col min="6" max="6" width="17.5" style="72" customWidth="1"/>
    <col min="7" max="7" width="11" style="72" bestFit="1" customWidth="1"/>
    <col min="8" max="16384" width="10.83203125" style="72"/>
  </cols>
  <sheetData>
    <row r="1" spans="1:7" ht="40" customHeight="1">
      <c r="A1" s="723" t="s">
        <v>1113</v>
      </c>
      <c r="B1" s="723"/>
      <c r="C1" s="723"/>
      <c r="D1" s="723"/>
      <c r="E1" s="723"/>
    </row>
    <row r="2" spans="1:7" ht="40" customHeight="1">
      <c r="A2" s="140">
        <v>-1</v>
      </c>
      <c r="B2" s="141" t="s">
        <v>3602</v>
      </c>
      <c r="C2" s="6"/>
      <c r="D2"/>
      <c r="E2" s="142"/>
      <c r="F2" s="143"/>
      <c r="G2"/>
    </row>
    <row r="3" spans="1:7" ht="25" customHeight="1">
      <c r="A3" s="727" t="s">
        <v>3486</v>
      </c>
      <c r="B3" s="729" t="s">
        <v>1114</v>
      </c>
      <c r="C3" s="727" t="s">
        <v>30</v>
      </c>
      <c r="D3" s="585" t="s">
        <v>3645</v>
      </c>
      <c r="E3" s="586" t="s">
        <v>3646</v>
      </c>
      <c r="F3" s="138" t="s">
        <v>3647</v>
      </c>
    </row>
    <row r="4" spans="1:7" ht="25" customHeight="1">
      <c r="A4" s="727"/>
      <c r="B4" s="730"/>
      <c r="C4" s="727"/>
      <c r="D4" s="587" t="s">
        <v>3586</v>
      </c>
      <c r="E4" s="588" t="s">
        <v>3586</v>
      </c>
      <c r="F4" s="598" t="s">
        <v>3648</v>
      </c>
    </row>
    <row r="5" spans="1:7" ht="25" customHeight="1">
      <c r="A5" s="589"/>
      <c r="B5" s="590" t="s">
        <v>1116</v>
      </c>
      <c r="C5" s="590"/>
      <c r="D5" s="589"/>
      <c r="E5" s="591"/>
      <c r="F5" s="592"/>
    </row>
    <row r="6" spans="1:7" ht="25" customHeight="1">
      <c r="A6" s="590">
        <v>1</v>
      </c>
      <c r="B6" s="593" t="s">
        <v>3847</v>
      </c>
      <c r="C6" s="590">
        <v>25</v>
      </c>
      <c r="D6" s="594">
        <v>620</v>
      </c>
      <c r="E6" s="595">
        <v>186</v>
      </c>
      <c r="F6" s="596">
        <v>37722</v>
      </c>
    </row>
    <row r="7" spans="1:7" ht="25" customHeight="1">
      <c r="A7" s="590">
        <v>2</v>
      </c>
      <c r="B7" s="593" t="s">
        <v>3848</v>
      </c>
      <c r="C7" s="590">
        <v>1275</v>
      </c>
      <c r="D7" s="594">
        <v>20</v>
      </c>
      <c r="E7" s="595">
        <v>6</v>
      </c>
      <c r="F7" s="596">
        <v>35216</v>
      </c>
    </row>
    <row r="8" spans="1:7" ht="25" customHeight="1">
      <c r="A8" s="590">
        <v>3</v>
      </c>
      <c r="B8" s="593" t="s">
        <v>3849</v>
      </c>
      <c r="C8" s="590">
        <v>18429</v>
      </c>
      <c r="D8" s="594">
        <v>2500</v>
      </c>
      <c r="E8" s="595">
        <v>750</v>
      </c>
      <c r="F8" s="596">
        <v>37084</v>
      </c>
    </row>
    <row r="9" spans="1:7" ht="25" customHeight="1">
      <c r="A9" s="590">
        <v>4</v>
      </c>
      <c r="B9" s="597" t="s">
        <v>3853</v>
      </c>
      <c r="C9" s="590">
        <v>22544</v>
      </c>
      <c r="D9" s="594">
        <v>300</v>
      </c>
      <c r="E9" s="595">
        <v>90</v>
      </c>
      <c r="F9" s="596">
        <v>37281</v>
      </c>
    </row>
    <row r="10" spans="1:7" ht="25" customHeight="1">
      <c r="A10" s="590">
        <v>5</v>
      </c>
      <c r="B10" s="593" t="s">
        <v>3850</v>
      </c>
      <c r="C10" s="590">
        <v>26708</v>
      </c>
      <c r="D10" s="594">
        <v>30</v>
      </c>
      <c r="E10" s="595">
        <v>9</v>
      </c>
      <c r="F10" s="596">
        <v>37145</v>
      </c>
    </row>
    <row r="11" spans="1:7" ht="25" customHeight="1">
      <c r="A11" s="590">
        <v>6</v>
      </c>
      <c r="B11" s="593" t="s">
        <v>3851</v>
      </c>
      <c r="C11" s="590">
        <v>19023</v>
      </c>
      <c r="D11" s="594">
        <v>215</v>
      </c>
      <c r="E11" s="595">
        <v>64.5</v>
      </c>
      <c r="F11" s="596">
        <v>37295</v>
      </c>
    </row>
    <row r="12" spans="1:7" ht="25" customHeight="1">
      <c r="A12" s="590">
        <v>7</v>
      </c>
      <c r="B12" s="593" t="s">
        <v>3852</v>
      </c>
      <c r="C12" s="590">
        <v>22278</v>
      </c>
      <c r="D12" s="594">
        <v>71</v>
      </c>
      <c r="E12" s="595">
        <v>21.3</v>
      </c>
      <c r="F12" s="596">
        <v>37420</v>
      </c>
    </row>
    <row r="13" spans="1:7" ht="29" customHeight="1">
      <c r="A13" s="328"/>
      <c r="B13" s="598" t="s">
        <v>123</v>
      </c>
      <c r="C13" s="328"/>
      <c r="D13" s="599"/>
      <c r="E13" s="600">
        <v>1126.8</v>
      </c>
      <c r="F13" s="328"/>
    </row>
    <row r="14" spans="1:7" ht="25" customHeight="1">
      <c r="A14" s="541"/>
      <c r="B14" s="590" t="s">
        <v>1117</v>
      </c>
      <c r="C14" s="601"/>
      <c r="D14" s="602"/>
      <c r="E14" s="603"/>
      <c r="F14" s="601"/>
    </row>
    <row r="15" spans="1:7" ht="25" customHeight="1">
      <c r="A15" s="604">
        <v>8</v>
      </c>
      <c r="B15" s="597" t="s">
        <v>3854</v>
      </c>
      <c r="C15" s="605">
        <v>65</v>
      </c>
      <c r="D15" s="606">
        <v>6000</v>
      </c>
      <c r="E15" s="607">
        <v>1800</v>
      </c>
      <c r="F15" s="601"/>
    </row>
    <row r="16" spans="1:7" ht="25" customHeight="1">
      <c r="A16" s="604">
        <v>9</v>
      </c>
      <c r="B16" s="597" t="s">
        <v>3855</v>
      </c>
      <c r="C16" s="605">
        <v>29900</v>
      </c>
      <c r="D16" s="606">
        <v>4575</v>
      </c>
      <c r="E16" s="607">
        <v>1372.5</v>
      </c>
      <c r="F16" s="608">
        <v>39911</v>
      </c>
    </row>
    <row r="17" spans="1:6" ht="25" customHeight="1">
      <c r="A17" s="604">
        <v>10</v>
      </c>
      <c r="B17" s="597" t="s">
        <v>3856</v>
      </c>
      <c r="C17" s="605">
        <v>47111</v>
      </c>
      <c r="D17" s="606">
        <v>10000</v>
      </c>
      <c r="E17" s="607">
        <v>2960</v>
      </c>
      <c r="F17" s="608">
        <v>40375</v>
      </c>
    </row>
    <row r="18" spans="1:6" ht="25" customHeight="1">
      <c r="A18" s="604">
        <v>11</v>
      </c>
      <c r="B18" s="597" t="s">
        <v>3857</v>
      </c>
      <c r="C18" s="605">
        <v>49251</v>
      </c>
      <c r="D18" s="606">
        <v>500</v>
      </c>
      <c r="E18" s="607">
        <v>150</v>
      </c>
      <c r="F18" s="608">
        <v>37789</v>
      </c>
    </row>
    <row r="19" spans="1:6" ht="25" customHeight="1">
      <c r="A19" s="604">
        <v>12</v>
      </c>
      <c r="B19" s="597" t="s">
        <v>3858</v>
      </c>
      <c r="C19" s="605">
        <v>49252</v>
      </c>
      <c r="D19" s="606">
        <v>300</v>
      </c>
      <c r="E19" s="607">
        <v>90</v>
      </c>
      <c r="F19" s="608">
        <v>39961</v>
      </c>
    </row>
    <row r="20" spans="1:6" ht="25" customHeight="1">
      <c r="A20" s="179"/>
      <c r="B20" s="609" t="s">
        <v>123</v>
      </c>
      <c r="C20" s="610"/>
      <c r="D20" s="611"/>
      <c r="E20" s="612">
        <v>6372.5</v>
      </c>
      <c r="F20" s="610"/>
    </row>
    <row r="21" spans="1:6" ht="25" customHeight="1">
      <c r="A21" s="604">
        <v>13</v>
      </c>
      <c r="B21" s="605" t="s">
        <v>1118</v>
      </c>
      <c r="C21" s="605">
        <v>31571</v>
      </c>
      <c r="D21" s="606">
        <v>100</v>
      </c>
      <c r="E21" s="607">
        <v>30</v>
      </c>
      <c r="F21" s="608">
        <v>38359</v>
      </c>
    </row>
    <row r="22" spans="1:6" ht="25" customHeight="1">
      <c r="A22" s="582"/>
      <c r="B22" s="728" t="s">
        <v>1108</v>
      </c>
      <c r="C22" s="728"/>
      <c r="D22" s="583">
        <v>25231</v>
      </c>
      <c r="E22" s="584">
        <v>7529.3</v>
      </c>
    </row>
    <row r="23" spans="1:6" ht="31" customHeight="1">
      <c r="A23" s="145">
        <v>-2</v>
      </c>
      <c r="B23" s="146" t="s">
        <v>3651</v>
      </c>
      <c r="C23" s="146"/>
      <c r="D23" s="146"/>
      <c r="E23" s="146"/>
    </row>
    <row r="24" spans="1:6" ht="25" customHeight="1">
      <c r="A24" s="724" t="s">
        <v>3486</v>
      </c>
      <c r="B24" s="725" t="s">
        <v>1114</v>
      </c>
      <c r="C24" s="726" t="s">
        <v>30</v>
      </c>
      <c r="D24" s="460" t="s">
        <v>3645</v>
      </c>
      <c r="E24" s="211" t="s">
        <v>1115</v>
      </c>
    </row>
    <row r="25" spans="1:6" ht="20" customHeight="1">
      <c r="A25" s="724"/>
      <c r="B25" s="725"/>
      <c r="C25" s="726"/>
      <c r="D25" s="461" t="s">
        <v>3652</v>
      </c>
      <c r="E25" s="212" t="s">
        <v>3518</v>
      </c>
    </row>
    <row r="26" spans="1:6">
      <c r="A26" s="201">
        <v>1</v>
      </c>
      <c r="B26" s="76" t="s">
        <v>1119</v>
      </c>
      <c r="C26" s="189">
        <v>41438</v>
      </c>
      <c r="D26" s="147">
        <v>3000</v>
      </c>
      <c r="E26" s="199">
        <v>900</v>
      </c>
    </row>
    <row r="27" spans="1:6">
      <c r="A27" s="201">
        <v>2</v>
      </c>
      <c r="B27" s="76" t="s">
        <v>1120</v>
      </c>
      <c r="C27" s="189">
        <v>42920</v>
      </c>
      <c r="D27" s="147">
        <v>550</v>
      </c>
      <c r="E27" s="199">
        <v>158.75</v>
      </c>
    </row>
    <row r="28" spans="1:6">
      <c r="A28" s="201">
        <v>3</v>
      </c>
      <c r="B28" s="76" t="s">
        <v>1121</v>
      </c>
      <c r="C28" s="189">
        <v>40513</v>
      </c>
      <c r="D28" s="147">
        <v>350</v>
      </c>
      <c r="E28" s="199">
        <v>98.75</v>
      </c>
    </row>
    <row r="29" spans="1:6">
      <c r="A29" s="201">
        <v>4</v>
      </c>
      <c r="B29" s="76" t="s">
        <v>1122</v>
      </c>
      <c r="C29" s="189">
        <v>18673</v>
      </c>
      <c r="D29" s="147">
        <v>1800</v>
      </c>
      <c r="E29" s="199">
        <v>396</v>
      </c>
    </row>
    <row r="30" spans="1:6">
      <c r="A30" s="201">
        <v>5</v>
      </c>
      <c r="B30" s="76" t="s">
        <v>3321</v>
      </c>
      <c r="C30" s="189">
        <v>41634</v>
      </c>
      <c r="D30" s="147">
        <v>500</v>
      </c>
      <c r="E30" s="199">
        <v>137.5</v>
      </c>
    </row>
    <row r="31" spans="1:6">
      <c r="A31" s="201">
        <v>6</v>
      </c>
      <c r="B31" s="76" t="s">
        <v>3320</v>
      </c>
      <c r="C31" s="189">
        <v>41781</v>
      </c>
      <c r="D31" s="147">
        <v>300</v>
      </c>
      <c r="E31" s="199">
        <v>75.869749999999996</v>
      </c>
    </row>
    <row r="32" spans="1:6">
      <c r="A32" s="201">
        <v>7</v>
      </c>
      <c r="B32" s="76" t="s">
        <v>3319</v>
      </c>
      <c r="C32" s="189">
        <v>48066</v>
      </c>
      <c r="D32" s="147">
        <v>300</v>
      </c>
      <c r="E32" s="199">
        <v>75.897499999999994</v>
      </c>
    </row>
    <row r="33" spans="1:5">
      <c r="A33" s="201">
        <v>8</v>
      </c>
      <c r="B33" s="76" t="s">
        <v>3318</v>
      </c>
      <c r="C33" s="189">
        <v>41784</v>
      </c>
      <c r="D33" s="147">
        <v>300.54000000000002</v>
      </c>
      <c r="E33" s="199">
        <v>83.844499999999996</v>
      </c>
    </row>
    <row r="34" spans="1:5">
      <c r="A34" s="201">
        <v>9</v>
      </c>
      <c r="B34" s="76" t="s">
        <v>3317</v>
      </c>
      <c r="C34" s="189">
        <v>48196</v>
      </c>
      <c r="D34" s="147">
        <v>300</v>
      </c>
      <c r="E34" s="199">
        <v>83.75</v>
      </c>
    </row>
    <row r="35" spans="1:5">
      <c r="A35" s="201">
        <v>10</v>
      </c>
      <c r="B35" s="76" t="s">
        <v>3316</v>
      </c>
      <c r="C35" s="189">
        <v>48245</v>
      </c>
      <c r="D35" s="147">
        <v>400</v>
      </c>
      <c r="E35" s="199">
        <v>101.25</v>
      </c>
    </row>
    <row r="36" spans="1:5">
      <c r="A36" s="201">
        <v>11</v>
      </c>
      <c r="B36" s="76" t="s">
        <v>1123</v>
      </c>
      <c r="C36" s="189">
        <v>23219</v>
      </c>
      <c r="D36" s="147">
        <v>500</v>
      </c>
      <c r="E36" s="199">
        <v>150</v>
      </c>
    </row>
    <row r="37" spans="1:5">
      <c r="A37" s="201">
        <v>12</v>
      </c>
      <c r="B37" s="76" t="s">
        <v>3315</v>
      </c>
      <c r="C37" s="189">
        <v>18180</v>
      </c>
      <c r="D37" s="147">
        <v>750</v>
      </c>
      <c r="E37" s="199">
        <v>193.75</v>
      </c>
    </row>
    <row r="38" spans="1:5">
      <c r="A38" s="201">
        <v>13</v>
      </c>
      <c r="B38" s="76" t="s">
        <v>3314</v>
      </c>
      <c r="C38" s="189">
        <v>28456</v>
      </c>
      <c r="D38" s="147">
        <v>700</v>
      </c>
      <c r="E38" s="199">
        <v>172.5</v>
      </c>
    </row>
    <row r="39" spans="1:5">
      <c r="A39" s="201">
        <v>14</v>
      </c>
      <c r="B39" s="76" t="s">
        <v>1124</v>
      </c>
      <c r="C39" s="189">
        <v>127</v>
      </c>
      <c r="D39" s="147">
        <v>500</v>
      </c>
      <c r="E39" s="199">
        <v>142.5</v>
      </c>
    </row>
    <row r="40" spans="1:5">
      <c r="A40" s="201">
        <v>15</v>
      </c>
      <c r="B40" s="76" t="s">
        <v>1125</v>
      </c>
      <c r="C40" s="189">
        <v>2470</v>
      </c>
      <c r="D40" s="147">
        <v>500</v>
      </c>
      <c r="E40" s="199">
        <v>150</v>
      </c>
    </row>
    <row r="41" spans="1:5">
      <c r="A41" s="201">
        <v>16</v>
      </c>
      <c r="B41" s="76" t="s">
        <v>3313</v>
      </c>
      <c r="C41" s="189">
        <v>31138</v>
      </c>
      <c r="D41" s="147">
        <v>850</v>
      </c>
      <c r="E41" s="199">
        <v>236.48875000000001</v>
      </c>
    </row>
    <row r="42" spans="1:5">
      <c r="A42" s="201">
        <v>17</v>
      </c>
      <c r="B42" s="76" t="s">
        <v>3312</v>
      </c>
      <c r="C42" s="189">
        <v>51148</v>
      </c>
      <c r="D42" s="147">
        <v>150</v>
      </c>
      <c r="E42" s="199">
        <v>7.5</v>
      </c>
    </row>
    <row r="43" spans="1:5">
      <c r="A43" s="201">
        <v>18</v>
      </c>
      <c r="B43" s="76" t="s">
        <v>3311</v>
      </c>
      <c r="C43" s="189">
        <v>41083</v>
      </c>
      <c r="D43" s="147">
        <v>450</v>
      </c>
      <c r="E43" s="199">
        <v>124.375</v>
      </c>
    </row>
    <row r="44" spans="1:5">
      <c r="A44" s="201">
        <v>19</v>
      </c>
      <c r="B44" s="76" t="s">
        <v>1126</v>
      </c>
      <c r="C44" s="189">
        <v>32654</v>
      </c>
      <c r="D44" s="147">
        <v>300</v>
      </c>
      <c r="E44" s="199">
        <v>83.125</v>
      </c>
    </row>
    <row r="45" spans="1:5">
      <c r="A45" s="201">
        <v>20</v>
      </c>
      <c r="B45" s="76" t="s">
        <v>1127</v>
      </c>
      <c r="C45" s="189">
        <v>41079</v>
      </c>
      <c r="D45" s="147">
        <v>300</v>
      </c>
      <c r="E45" s="199">
        <v>73.75</v>
      </c>
    </row>
    <row r="46" spans="1:5">
      <c r="A46" s="201">
        <v>21</v>
      </c>
      <c r="B46" s="76" t="s">
        <v>1128</v>
      </c>
      <c r="C46" s="189">
        <v>41080</v>
      </c>
      <c r="D46" s="147">
        <v>300</v>
      </c>
      <c r="E46" s="199">
        <v>75.25</v>
      </c>
    </row>
    <row r="47" spans="1:5">
      <c r="A47" s="201">
        <v>22</v>
      </c>
      <c r="B47" s="76" t="s">
        <v>3310</v>
      </c>
      <c r="C47" s="189">
        <v>42303</v>
      </c>
      <c r="D47" s="147">
        <v>116.64</v>
      </c>
      <c r="E47" s="199">
        <v>34.991999999999997</v>
      </c>
    </row>
    <row r="48" spans="1:5">
      <c r="A48" s="201">
        <v>23</v>
      </c>
      <c r="B48" s="76" t="s">
        <v>1129</v>
      </c>
      <c r="C48" s="189">
        <v>247</v>
      </c>
      <c r="D48" s="147">
        <v>700</v>
      </c>
      <c r="E48" s="199">
        <v>172.5</v>
      </c>
    </row>
    <row r="49" spans="1:5">
      <c r="A49" s="201">
        <v>24</v>
      </c>
      <c r="B49" s="76" t="s">
        <v>1130</v>
      </c>
      <c r="C49" s="189">
        <v>170</v>
      </c>
      <c r="D49" s="147">
        <v>960</v>
      </c>
      <c r="E49" s="199">
        <v>282</v>
      </c>
    </row>
    <row r="50" spans="1:5">
      <c r="A50" s="201">
        <v>25</v>
      </c>
      <c r="B50" s="76" t="s">
        <v>1131</v>
      </c>
      <c r="C50" s="189">
        <v>426</v>
      </c>
      <c r="D50" s="147">
        <v>350</v>
      </c>
      <c r="E50" s="199">
        <v>103.5</v>
      </c>
    </row>
    <row r="51" spans="1:5">
      <c r="A51" s="201">
        <v>26</v>
      </c>
      <c r="B51" s="76" t="s">
        <v>3309</v>
      </c>
      <c r="C51" s="189">
        <v>7082</v>
      </c>
      <c r="D51" s="147">
        <v>700.1</v>
      </c>
      <c r="E51" s="199">
        <v>210.03</v>
      </c>
    </row>
    <row r="52" spans="1:5">
      <c r="A52" s="201">
        <v>27</v>
      </c>
      <c r="B52" s="76" t="s">
        <v>1132</v>
      </c>
      <c r="C52" s="189">
        <v>30269</v>
      </c>
      <c r="D52" s="147">
        <v>350</v>
      </c>
      <c r="E52" s="199">
        <v>95.0625</v>
      </c>
    </row>
    <row r="53" spans="1:5">
      <c r="A53" s="201">
        <v>28</v>
      </c>
      <c r="B53" s="76" t="s">
        <v>3308</v>
      </c>
      <c r="C53" s="189">
        <v>30271</v>
      </c>
      <c r="D53" s="147">
        <v>350</v>
      </c>
      <c r="E53" s="199">
        <v>96.1875</v>
      </c>
    </row>
    <row r="54" spans="1:5">
      <c r="A54" s="201">
        <v>29</v>
      </c>
      <c r="B54" s="76" t="s">
        <v>3307</v>
      </c>
      <c r="C54" s="189">
        <v>30274</v>
      </c>
      <c r="D54" s="147">
        <v>350</v>
      </c>
      <c r="E54" s="199">
        <v>87.5</v>
      </c>
    </row>
    <row r="55" spans="1:5">
      <c r="A55" s="201">
        <v>30</v>
      </c>
      <c r="B55" s="76" t="s">
        <v>3306</v>
      </c>
      <c r="C55" s="189">
        <v>30277</v>
      </c>
      <c r="D55" s="147">
        <v>500</v>
      </c>
      <c r="E55" s="199">
        <v>134.71</v>
      </c>
    </row>
    <row r="56" spans="1:5">
      <c r="A56" s="201">
        <v>31</v>
      </c>
      <c r="B56" s="76" t="s">
        <v>3305</v>
      </c>
      <c r="C56" s="189">
        <v>30275</v>
      </c>
      <c r="D56" s="147">
        <v>300</v>
      </c>
      <c r="E56" s="199">
        <v>78.6875</v>
      </c>
    </row>
    <row r="57" spans="1:5">
      <c r="A57" s="201">
        <v>32</v>
      </c>
      <c r="B57" s="76" t="s">
        <v>3304</v>
      </c>
      <c r="C57" s="189">
        <v>30276</v>
      </c>
      <c r="D57" s="147">
        <v>300</v>
      </c>
      <c r="E57" s="199">
        <v>86.25</v>
      </c>
    </row>
    <row r="58" spans="1:5">
      <c r="A58" s="201">
        <v>33</v>
      </c>
      <c r="B58" s="76" t="s">
        <v>3303</v>
      </c>
      <c r="C58" s="189">
        <v>48070</v>
      </c>
      <c r="D58" s="147">
        <v>300</v>
      </c>
      <c r="E58" s="199">
        <v>83.491249999999994</v>
      </c>
    </row>
    <row r="59" spans="1:5">
      <c r="A59" s="201">
        <v>34</v>
      </c>
      <c r="B59" s="76" t="s">
        <v>1133</v>
      </c>
      <c r="C59" s="189">
        <v>18171</v>
      </c>
      <c r="D59" s="147">
        <v>300</v>
      </c>
      <c r="E59" s="199">
        <v>82.758750000000006</v>
      </c>
    </row>
    <row r="60" spans="1:5">
      <c r="A60" s="201">
        <v>35</v>
      </c>
      <c r="B60" s="76" t="s">
        <v>1134</v>
      </c>
      <c r="C60" s="189">
        <v>18547</v>
      </c>
      <c r="D60" s="147">
        <v>300</v>
      </c>
      <c r="E60" s="199">
        <v>82.765000000000001</v>
      </c>
    </row>
    <row r="61" spans="1:5">
      <c r="A61" s="201">
        <v>36</v>
      </c>
      <c r="B61" s="76" t="s">
        <v>1135</v>
      </c>
      <c r="C61" s="189">
        <v>48208</v>
      </c>
      <c r="D61" s="147">
        <v>300</v>
      </c>
      <c r="E61" s="199">
        <v>71.25</v>
      </c>
    </row>
    <row r="62" spans="1:5">
      <c r="A62" s="201">
        <v>37</v>
      </c>
      <c r="B62" s="76" t="s">
        <v>3302</v>
      </c>
      <c r="C62" s="189">
        <v>30268</v>
      </c>
      <c r="D62" s="147">
        <v>1000</v>
      </c>
      <c r="E62" s="199">
        <v>293.75</v>
      </c>
    </row>
    <row r="63" spans="1:5">
      <c r="A63" s="201">
        <v>38</v>
      </c>
      <c r="B63" s="76" t="s">
        <v>3301</v>
      </c>
      <c r="C63" s="189">
        <v>31082</v>
      </c>
      <c r="D63" s="147">
        <v>400</v>
      </c>
      <c r="E63" s="199">
        <v>120</v>
      </c>
    </row>
    <row r="64" spans="1:5">
      <c r="A64" s="201">
        <v>39</v>
      </c>
      <c r="B64" s="76" t="s">
        <v>3300</v>
      </c>
      <c r="C64" s="189">
        <v>31083</v>
      </c>
      <c r="D64" s="147">
        <v>300</v>
      </c>
      <c r="E64" s="199">
        <v>83.75</v>
      </c>
    </row>
    <row r="65" spans="1:5">
      <c r="A65" s="201">
        <v>40</v>
      </c>
      <c r="B65" s="76" t="s">
        <v>3299</v>
      </c>
      <c r="C65" s="189">
        <v>31080</v>
      </c>
      <c r="D65" s="147">
        <v>300</v>
      </c>
      <c r="E65" s="199">
        <v>82.495000000000005</v>
      </c>
    </row>
    <row r="66" spans="1:5">
      <c r="A66" s="201">
        <v>41</v>
      </c>
      <c r="B66" s="76" t="s">
        <v>3298</v>
      </c>
      <c r="C66" s="189">
        <v>31081</v>
      </c>
      <c r="D66" s="147">
        <v>300</v>
      </c>
      <c r="E66" s="199">
        <v>82.5</v>
      </c>
    </row>
    <row r="67" spans="1:5">
      <c r="A67" s="201">
        <v>42</v>
      </c>
      <c r="B67" s="76" t="s">
        <v>1136</v>
      </c>
      <c r="C67" s="189">
        <v>29518</v>
      </c>
      <c r="D67" s="147">
        <v>300</v>
      </c>
      <c r="E67" s="199">
        <v>78.512500000000003</v>
      </c>
    </row>
    <row r="68" spans="1:5">
      <c r="A68" s="201">
        <v>43</v>
      </c>
      <c r="B68" s="76" t="s">
        <v>3297</v>
      </c>
      <c r="C68" s="189">
        <v>28471</v>
      </c>
      <c r="D68" s="147">
        <v>600</v>
      </c>
      <c r="E68" s="199">
        <v>162.48374999999999</v>
      </c>
    </row>
    <row r="69" spans="1:5">
      <c r="A69" s="201">
        <v>44</v>
      </c>
      <c r="B69" s="76" t="s">
        <v>3296</v>
      </c>
      <c r="C69" s="189">
        <v>6309</v>
      </c>
      <c r="D69" s="147">
        <v>500</v>
      </c>
      <c r="E69" s="199">
        <v>122.5025</v>
      </c>
    </row>
    <row r="70" spans="1:5">
      <c r="A70" s="201">
        <v>45</v>
      </c>
      <c r="B70" s="76" t="s">
        <v>3295</v>
      </c>
      <c r="C70" s="189">
        <v>21895</v>
      </c>
      <c r="D70" s="147">
        <v>500</v>
      </c>
      <c r="E70" s="199">
        <v>122.5</v>
      </c>
    </row>
    <row r="71" spans="1:5">
      <c r="A71" s="201">
        <v>46</v>
      </c>
      <c r="B71" s="76" t="s">
        <v>3294</v>
      </c>
      <c r="C71" s="189">
        <v>10411</v>
      </c>
      <c r="D71" s="147">
        <v>500</v>
      </c>
      <c r="E71" s="199">
        <v>119.75</v>
      </c>
    </row>
    <row r="72" spans="1:5">
      <c r="A72" s="201">
        <v>47</v>
      </c>
      <c r="B72" s="76" t="s">
        <v>3293</v>
      </c>
      <c r="C72" s="189">
        <v>18502</v>
      </c>
      <c r="D72" s="147">
        <v>500</v>
      </c>
      <c r="E72" s="199">
        <v>143</v>
      </c>
    </row>
    <row r="73" spans="1:5">
      <c r="A73" s="201">
        <v>48</v>
      </c>
      <c r="B73" s="76" t="s">
        <v>3292</v>
      </c>
      <c r="C73" s="189">
        <v>441</v>
      </c>
      <c r="D73" s="147">
        <v>500</v>
      </c>
      <c r="E73" s="199">
        <v>150</v>
      </c>
    </row>
    <row r="74" spans="1:5">
      <c r="A74" s="201">
        <v>49</v>
      </c>
      <c r="B74" s="76" t="s">
        <v>3291</v>
      </c>
      <c r="C74" s="189">
        <v>94</v>
      </c>
      <c r="D74" s="147">
        <v>550</v>
      </c>
      <c r="E74" s="199">
        <v>158.75</v>
      </c>
    </row>
    <row r="75" spans="1:5">
      <c r="A75" s="201">
        <v>50</v>
      </c>
      <c r="B75" s="76" t="s">
        <v>3290</v>
      </c>
      <c r="C75" s="189">
        <v>25385</v>
      </c>
      <c r="D75" s="147">
        <v>500</v>
      </c>
      <c r="E75" s="199">
        <v>122.09375</v>
      </c>
    </row>
    <row r="76" spans="1:5">
      <c r="A76" s="201">
        <v>51</v>
      </c>
      <c r="B76" s="76" t="s">
        <v>3289</v>
      </c>
      <c r="C76" s="189">
        <v>25386</v>
      </c>
      <c r="D76" s="147">
        <v>500</v>
      </c>
      <c r="E76" s="199">
        <v>123.75</v>
      </c>
    </row>
    <row r="77" spans="1:5">
      <c r="A77" s="201">
        <v>52</v>
      </c>
      <c r="B77" s="76" t="s">
        <v>3288</v>
      </c>
      <c r="C77" s="189">
        <v>19260</v>
      </c>
      <c r="D77" s="147">
        <v>500</v>
      </c>
      <c r="E77" s="199">
        <v>133.25</v>
      </c>
    </row>
    <row r="78" spans="1:5">
      <c r="A78" s="201">
        <v>53</v>
      </c>
      <c r="B78" s="76" t="s">
        <v>3287</v>
      </c>
      <c r="C78" s="189">
        <v>19259</v>
      </c>
      <c r="D78" s="147">
        <v>500</v>
      </c>
      <c r="E78" s="199">
        <v>135</v>
      </c>
    </row>
    <row r="79" spans="1:5">
      <c r="A79" s="201">
        <v>54</v>
      </c>
      <c r="B79" s="76" t="s">
        <v>3286</v>
      </c>
      <c r="C79" s="189">
        <v>34099</v>
      </c>
      <c r="D79" s="147">
        <v>500</v>
      </c>
      <c r="E79" s="199">
        <v>130.5</v>
      </c>
    </row>
    <row r="80" spans="1:5">
      <c r="A80" s="201">
        <v>55</v>
      </c>
      <c r="B80" s="76" t="s">
        <v>3285</v>
      </c>
      <c r="C80" s="189">
        <v>34100</v>
      </c>
      <c r="D80" s="147">
        <v>500</v>
      </c>
      <c r="E80" s="199">
        <v>130.5</v>
      </c>
    </row>
    <row r="81" spans="1:5">
      <c r="A81" s="201">
        <v>56</v>
      </c>
      <c r="B81" s="76" t="s">
        <v>3284</v>
      </c>
      <c r="C81" s="189">
        <v>34101</v>
      </c>
      <c r="D81" s="147">
        <v>500</v>
      </c>
      <c r="E81" s="199">
        <v>123.5</v>
      </c>
    </row>
    <row r="82" spans="1:5">
      <c r="A82" s="201">
        <v>57</v>
      </c>
      <c r="B82" s="76" t="s">
        <v>1137</v>
      </c>
      <c r="C82" s="189">
        <v>49185</v>
      </c>
      <c r="D82" s="147">
        <v>1000</v>
      </c>
      <c r="E82" s="199">
        <v>300</v>
      </c>
    </row>
    <row r="83" spans="1:5">
      <c r="A83" s="201">
        <v>58</v>
      </c>
      <c r="B83" s="76" t="s">
        <v>3283</v>
      </c>
      <c r="C83" s="189">
        <v>49186</v>
      </c>
      <c r="D83" s="147">
        <v>500</v>
      </c>
      <c r="E83" s="199">
        <v>150</v>
      </c>
    </row>
    <row r="84" spans="1:5">
      <c r="A84" s="201">
        <v>59</v>
      </c>
      <c r="B84" s="76" t="s">
        <v>3282</v>
      </c>
      <c r="C84" s="189">
        <v>49187</v>
      </c>
      <c r="D84" s="147">
        <v>500</v>
      </c>
      <c r="E84" s="199">
        <v>150</v>
      </c>
    </row>
    <row r="85" spans="1:5">
      <c r="A85" s="201">
        <v>60</v>
      </c>
      <c r="B85" s="76" t="s">
        <v>1138</v>
      </c>
      <c r="C85" s="189">
        <v>49188</v>
      </c>
      <c r="D85" s="147">
        <v>500</v>
      </c>
      <c r="E85" s="199">
        <v>150</v>
      </c>
    </row>
    <row r="86" spans="1:5">
      <c r="A86" s="201">
        <v>61</v>
      </c>
      <c r="B86" s="76" t="s">
        <v>3281</v>
      </c>
      <c r="C86" s="189">
        <v>49253</v>
      </c>
      <c r="D86" s="147">
        <v>100</v>
      </c>
      <c r="E86" s="199">
        <v>28.875</v>
      </c>
    </row>
    <row r="87" spans="1:5">
      <c r="A87" s="201">
        <v>62</v>
      </c>
      <c r="B87" s="76" t="s">
        <v>3280</v>
      </c>
      <c r="C87" s="189">
        <v>49268</v>
      </c>
      <c r="D87" s="147">
        <v>500</v>
      </c>
      <c r="E87" s="199">
        <v>114.75</v>
      </c>
    </row>
    <row r="88" spans="1:5">
      <c r="A88" s="201">
        <v>63</v>
      </c>
      <c r="B88" s="76" t="s">
        <v>3279</v>
      </c>
      <c r="C88" s="189">
        <v>49269</v>
      </c>
      <c r="D88" s="147">
        <v>118</v>
      </c>
      <c r="E88" s="199">
        <v>35.4</v>
      </c>
    </row>
    <row r="89" spans="1:5">
      <c r="A89" s="201">
        <v>64</v>
      </c>
      <c r="B89" s="76" t="s">
        <v>3278</v>
      </c>
      <c r="C89" s="189">
        <v>152</v>
      </c>
      <c r="D89" s="147">
        <v>300</v>
      </c>
      <c r="E89" s="199">
        <v>84.375</v>
      </c>
    </row>
    <row r="90" spans="1:5">
      <c r="A90" s="201">
        <v>65</v>
      </c>
      <c r="B90" s="76" t="s">
        <v>1139</v>
      </c>
      <c r="C90" s="189">
        <v>316</v>
      </c>
      <c r="D90" s="147">
        <v>400</v>
      </c>
      <c r="E90" s="199">
        <v>111.25</v>
      </c>
    </row>
    <row r="91" spans="1:5">
      <c r="A91" s="201">
        <v>66</v>
      </c>
      <c r="B91" s="76" t="s">
        <v>1140</v>
      </c>
      <c r="C91" s="189">
        <v>26750</v>
      </c>
      <c r="D91" s="147">
        <v>300</v>
      </c>
      <c r="E91" s="199">
        <v>72.875</v>
      </c>
    </row>
    <row r="92" spans="1:5">
      <c r="A92" s="201">
        <v>67</v>
      </c>
      <c r="B92" s="76" t="s">
        <v>3277</v>
      </c>
      <c r="C92" s="189">
        <v>2192</v>
      </c>
      <c r="D92" s="147">
        <v>400</v>
      </c>
      <c r="E92" s="199">
        <v>110</v>
      </c>
    </row>
    <row r="93" spans="1:5">
      <c r="A93" s="201">
        <v>68</v>
      </c>
      <c r="B93" s="76" t="s">
        <v>1141</v>
      </c>
      <c r="C93" s="189">
        <v>313</v>
      </c>
      <c r="D93" s="147">
        <v>400</v>
      </c>
      <c r="E93" s="199">
        <v>82.5</v>
      </c>
    </row>
    <row r="94" spans="1:5">
      <c r="A94" s="201">
        <v>69</v>
      </c>
      <c r="B94" s="76" t="s">
        <v>3276</v>
      </c>
      <c r="C94" s="189">
        <v>28386</v>
      </c>
      <c r="D94" s="147">
        <v>100</v>
      </c>
      <c r="E94" s="199">
        <v>30</v>
      </c>
    </row>
    <row r="95" spans="1:5">
      <c r="A95" s="201">
        <v>70</v>
      </c>
      <c r="B95" s="76" t="s">
        <v>3275</v>
      </c>
      <c r="C95" s="189">
        <v>28698</v>
      </c>
      <c r="D95" s="147">
        <v>100</v>
      </c>
      <c r="E95" s="199">
        <v>30</v>
      </c>
    </row>
    <row r="96" spans="1:5">
      <c r="A96" s="201">
        <v>71</v>
      </c>
      <c r="B96" s="76" t="s">
        <v>1142</v>
      </c>
      <c r="C96" s="189">
        <v>6216</v>
      </c>
      <c r="D96" s="147">
        <v>430</v>
      </c>
      <c r="E96" s="199">
        <v>125.25</v>
      </c>
    </row>
    <row r="97" spans="1:5">
      <c r="A97" s="201">
        <v>72</v>
      </c>
      <c r="B97" s="76" t="s">
        <v>3274</v>
      </c>
      <c r="C97" s="189">
        <v>238</v>
      </c>
      <c r="D97" s="147">
        <v>1000</v>
      </c>
      <c r="E97" s="199">
        <v>242.5</v>
      </c>
    </row>
    <row r="98" spans="1:5" ht="25" customHeight="1">
      <c r="A98" s="202"/>
      <c r="B98" s="203" t="s">
        <v>123</v>
      </c>
      <c r="C98" s="76"/>
      <c r="D98" s="204">
        <v>35675.279999999999</v>
      </c>
      <c r="E98" s="205">
        <v>9658.8974999999991</v>
      </c>
    </row>
    <row r="99" spans="1:5" ht="30" customHeight="1">
      <c r="A99" s="462">
        <v>-3</v>
      </c>
      <c r="B99" s="463" t="s">
        <v>3614</v>
      </c>
      <c r="C99" s="464"/>
      <c r="D99" s="465"/>
      <c r="E99" s="466"/>
    </row>
    <row r="100" spans="1:5">
      <c r="A100" s="201">
        <v>1</v>
      </c>
      <c r="B100" s="76" t="s">
        <v>1143</v>
      </c>
      <c r="C100" s="189">
        <v>948</v>
      </c>
      <c r="D100" s="147">
        <v>3000</v>
      </c>
      <c r="E100" s="199">
        <v>900</v>
      </c>
    </row>
    <row r="101" spans="1:5">
      <c r="A101" s="201">
        <v>2</v>
      </c>
      <c r="B101" s="76" t="s">
        <v>1144</v>
      </c>
      <c r="C101" s="189">
        <v>24973</v>
      </c>
      <c r="D101" s="147">
        <v>650</v>
      </c>
      <c r="E101" s="199">
        <v>176.25</v>
      </c>
    </row>
    <row r="102" spans="1:5">
      <c r="A102" s="201">
        <v>3</v>
      </c>
      <c r="B102" s="76" t="s">
        <v>1145</v>
      </c>
      <c r="C102" s="189">
        <v>36354</v>
      </c>
      <c r="D102" s="147">
        <v>350</v>
      </c>
      <c r="E102" s="199">
        <v>98.75</v>
      </c>
    </row>
    <row r="103" spans="1:5">
      <c r="A103" s="201">
        <v>4</v>
      </c>
      <c r="B103" s="76" t="s">
        <v>1146</v>
      </c>
      <c r="C103" s="189">
        <v>17753</v>
      </c>
      <c r="D103" s="147">
        <v>500</v>
      </c>
      <c r="E103" s="199">
        <v>150</v>
      </c>
    </row>
    <row r="104" spans="1:5">
      <c r="A104" s="201">
        <v>5</v>
      </c>
      <c r="B104" s="76" t="s">
        <v>1147</v>
      </c>
      <c r="C104" s="189">
        <v>28360</v>
      </c>
      <c r="D104" s="147">
        <v>500</v>
      </c>
      <c r="E104" s="199">
        <v>150</v>
      </c>
    </row>
    <row r="105" spans="1:5">
      <c r="A105" s="201">
        <v>6</v>
      </c>
      <c r="B105" s="192" t="s">
        <v>3273</v>
      </c>
      <c r="C105" s="189">
        <v>18000</v>
      </c>
      <c r="D105" s="147">
        <v>570</v>
      </c>
      <c r="E105" s="199">
        <v>171</v>
      </c>
    </row>
    <row r="106" spans="1:5">
      <c r="A106" s="201">
        <v>7</v>
      </c>
      <c r="B106" s="192" t="s">
        <v>3272</v>
      </c>
      <c r="C106" s="189">
        <v>23194</v>
      </c>
      <c r="D106" s="147">
        <v>180</v>
      </c>
      <c r="E106" s="199">
        <v>54</v>
      </c>
    </row>
    <row r="107" spans="1:5">
      <c r="A107" s="201">
        <v>8</v>
      </c>
      <c r="B107" s="76" t="s">
        <v>1148</v>
      </c>
      <c r="C107" s="189">
        <v>10037</v>
      </c>
      <c r="D107" s="147">
        <v>400</v>
      </c>
      <c r="E107" s="199">
        <v>113.875</v>
      </c>
    </row>
    <row r="108" spans="1:5">
      <c r="A108" s="201">
        <v>9</v>
      </c>
      <c r="B108" s="76" t="s">
        <v>1149</v>
      </c>
      <c r="C108" s="189">
        <v>20851</v>
      </c>
      <c r="D108" s="147">
        <v>700</v>
      </c>
      <c r="E108" s="199">
        <v>210</v>
      </c>
    </row>
    <row r="109" spans="1:5" ht="21" customHeight="1">
      <c r="A109" s="201">
        <v>10</v>
      </c>
      <c r="B109" s="206" t="s">
        <v>3271</v>
      </c>
      <c r="C109" s="189">
        <v>18200</v>
      </c>
      <c r="D109" s="147">
        <v>500</v>
      </c>
      <c r="E109" s="199">
        <v>136.9025</v>
      </c>
    </row>
    <row r="110" spans="1:5">
      <c r="A110" s="201">
        <v>11</v>
      </c>
      <c r="B110" s="76" t="s">
        <v>3270</v>
      </c>
      <c r="C110" s="189">
        <v>50223</v>
      </c>
      <c r="D110" s="147">
        <v>400</v>
      </c>
      <c r="E110" s="199">
        <v>16</v>
      </c>
    </row>
    <row r="111" spans="1:5">
      <c r="A111" s="201">
        <v>12</v>
      </c>
      <c r="B111" s="76" t="s">
        <v>3269</v>
      </c>
      <c r="C111" s="189">
        <v>15667</v>
      </c>
      <c r="D111" s="147">
        <v>350</v>
      </c>
      <c r="E111" s="199">
        <v>100.9575</v>
      </c>
    </row>
    <row r="112" spans="1:5">
      <c r="A112" s="201">
        <v>13</v>
      </c>
      <c r="B112" s="76" t="s">
        <v>3268</v>
      </c>
      <c r="C112" s="189">
        <v>15231</v>
      </c>
      <c r="D112" s="147">
        <v>400</v>
      </c>
      <c r="E112" s="199">
        <v>107.5</v>
      </c>
    </row>
    <row r="113" spans="1:5">
      <c r="A113" s="201">
        <v>14</v>
      </c>
      <c r="B113" s="76" t="s">
        <v>1150</v>
      </c>
      <c r="C113" s="189">
        <v>17274</v>
      </c>
      <c r="D113" s="147">
        <v>100</v>
      </c>
      <c r="E113" s="199">
        <v>28.787500000000001</v>
      </c>
    </row>
    <row r="114" spans="1:5">
      <c r="A114" s="201">
        <v>15</v>
      </c>
      <c r="B114" s="76" t="s">
        <v>3267</v>
      </c>
      <c r="C114" s="189">
        <v>946</v>
      </c>
      <c r="D114" s="147">
        <v>500</v>
      </c>
      <c r="E114" s="199">
        <v>150</v>
      </c>
    </row>
    <row r="115" spans="1:5">
      <c r="A115" s="201">
        <v>16</v>
      </c>
      <c r="B115" s="76" t="s">
        <v>3266</v>
      </c>
      <c r="C115" s="189">
        <v>18175</v>
      </c>
      <c r="D115" s="147">
        <v>450</v>
      </c>
      <c r="E115" s="199">
        <v>128.75</v>
      </c>
    </row>
    <row r="116" spans="1:5">
      <c r="A116" s="201">
        <v>17</v>
      </c>
      <c r="B116" s="76" t="s">
        <v>3265</v>
      </c>
      <c r="C116" s="189">
        <v>15663</v>
      </c>
      <c r="D116" s="147">
        <v>250</v>
      </c>
      <c r="E116" s="199">
        <v>75</v>
      </c>
    </row>
    <row r="117" spans="1:5">
      <c r="A117" s="201">
        <v>18</v>
      </c>
      <c r="B117" s="76" t="s">
        <v>3264</v>
      </c>
      <c r="C117" s="189">
        <v>947</v>
      </c>
      <c r="D117" s="147">
        <v>250</v>
      </c>
      <c r="E117" s="199">
        <v>71</v>
      </c>
    </row>
    <row r="118" spans="1:5">
      <c r="A118" s="201">
        <v>19</v>
      </c>
      <c r="B118" s="76" t="s">
        <v>3263</v>
      </c>
      <c r="C118" s="189">
        <v>30286</v>
      </c>
      <c r="D118" s="147">
        <v>100</v>
      </c>
      <c r="E118" s="199">
        <v>30</v>
      </c>
    </row>
    <row r="119" spans="1:5">
      <c r="A119" s="201">
        <v>20</v>
      </c>
      <c r="B119" s="76" t="s">
        <v>1151</v>
      </c>
      <c r="C119" s="189">
        <v>1026</v>
      </c>
      <c r="D119" s="147">
        <v>650</v>
      </c>
      <c r="E119" s="199">
        <v>152.20249999999999</v>
      </c>
    </row>
    <row r="120" spans="1:5">
      <c r="A120" s="201">
        <v>21</v>
      </c>
      <c r="B120" s="76" t="s">
        <v>3262</v>
      </c>
      <c r="C120" s="189">
        <v>28454</v>
      </c>
      <c r="D120" s="147">
        <v>350</v>
      </c>
      <c r="E120" s="199">
        <v>92.5</v>
      </c>
    </row>
    <row r="121" spans="1:5">
      <c r="A121" s="201">
        <v>22</v>
      </c>
      <c r="B121" s="76" t="s">
        <v>3261</v>
      </c>
      <c r="C121" s="189">
        <v>17698</v>
      </c>
      <c r="D121" s="147">
        <v>600</v>
      </c>
      <c r="E121" s="199">
        <v>155</v>
      </c>
    </row>
    <row r="122" spans="1:5">
      <c r="A122" s="201">
        <v>23</v>
      </c>
      <c r="B122" s="76" t="s">
        <v>3260</v>
      </c>
      <c r="C122" s="189">
        <v>10283</v>
      </c>
      <c r="D122" s="147">
        <v>500</v>
      </c>
      <c r="E122" s="199">
        <v>130</v>
      </c>
    </row>
    <row r="123" spans="1:5">
      <c r="A123" s="201">
        <v>24</v>
      </c>
      <c r="B123" s="76" t="s">
        <v>3259</v>
      </c>
      <c r="C123" s="189">
        <v>6350</v>
      </c>
      <c r="D123" s="147">
        <v>320</v>
      </c>
      <c r="E123" s="199">
        <v>78.900000000000006</v>
      </c>
    </row>
    <row r="124" spans="1:5">
      <c r="A124" s="201">
        <v>25</v>
      </c>
      <c r="B124" s="76" t="s">
        <v>3258</v>
      </c>
      <c r="C124" s="189">
        <v>18397</v>
      </c>
      <c r="D124" s="147">
        <v>100</v>
      </c>
      <c r="E124" s="199">
        <v>30</v>
      </c>
    </row>
    <row r="125" spans="1:5">
      <c r="A125" s="201">
        <v>26</v>
      </c>
      <c r="B125" s="76" t="s">
        <v>3257</v>
      </c>
      <c r="C125" s="189">
        <v>28138</v>
      </c>
      <c r="D125" s="147">
        <v>110</v>
      </c>
      <c r="E125" s="199">
        <v>30.7</v>
      </c>
    </row>
    <row r="126" spans="1:5">
      <c r="A126" s="201">
        <v>27</v>
      </c>
      <c r="B126" s="76" t="s">
        <v>3256</v>
      </c>
      <c r="C126" s="189">
        <v>2417</v>
      </c>
      <c r="D126" s="147">
        <v>350</v>
      </c>
      <c r="E126" s="199">
        <v>98.75</v>
      </c>
    </row>
    <row r="127" spans="1:5">
      <c r="A127" s="201">
        <v>28</v>
      </c>
      <c r="B127" s="76" t="s">
        <v>3255</v>
      </c>
      <c r="C127" s="189">
        <v>15241</v>
      </c>
      <c r="D127" s="147">
        <v>100</v>
      </c>
      <c r="E127" s="199">
        <v>30</v>
      </c>
    </row>
    <row r="128" spans="1:5">
      <c r="A128" s="201">
        <v>29</v>
      </c>
      <c r="B128" s="76" t="s">
        <v>3252</v>
      </c>
      <c r="C128" s="189">
        <v>30287</v>
      </c>
      <c r="D128" s="147">
        <v>100</v>
      </c>
      <c r="E128" s="199">
        <v>30</v>
      </c>
    </row>
    <row r="129" spans="1:5">
      <c r="A129" s="201">
        <v>30</v>
      </c>
      <c r="B129" s="76" t="s">
        <v>3253</v>
      </c>
      <c r="C129" s="189">
        <v>33947</v>
      </c>
      <c r="D129" s="147">
        <v>500</v>
      </c>
      <c r="E129" s="199">
        <v>121.375</v>
      </c>
    </row>
    <row r="130" spans="1:5">
      <c r="A130" s="201">
        <v>31</v>
      </c>
      <c r="B130" s="76" t="s">
        <v>3254</v>
      </c>
      <c r="C130" s="189">
        <v>15205</v>
      </c>
      <c r="D130" s="147">
        <v>600</v>
      </c>
      <c r="E130" s="199">
        <v>147.375</v>
      </c>
    </row>
    <row r="131" spans="1:5">
      <c r="A131" s="201">
        <v>32</v>
      </c>
      <c r="B131" s="76" t="s">
        <v>1152</v>
      </c>
      <c r="C131" s="189">
        <v>7504</v>
      </c>
      <c r="D131" s="147">
        <v>147</v>
      </c>
      <c r="E131" s="199">
        <v>44.1</v>
      </c>
    </row>
    <row r="132" spans="1:5">
      <c r="A132" s="201">
        <v>33</v>
      </c>
      <c r="B132" s="76" t="s">
        <v>3251</v>
      </c>
      <c r="C132" s="189">
        <v>15238</v>
      </c>
      <c r="D132" s="147">
        <v>100.04</v>
      </c>
      <c r="E132" s="199">
        <v>30.012</v>
      </c>
    </row>
    <row r="133" spans="1:5">
      <c r="A133" s="201">
        <v>34</v>
      </c>
      <c r="B133" s="76" t="s">
        <v>1153</v>
      </c>
      <c r="C133" s="189">
        <v>17211</v>
      </c>
      <c r="D133" s="147">
        <v>450</v>
      </c>
      <c r="E133" s="199">
        <v>115</v>
      </c>
    </row>
    <row r="134" spans="1:5">
      <c r="A134" s="201">
        <v>35</v>
      </c>
      <c r="B134" s="76" t="s">
        <v>1154</v>
      </c>
      <c r="C134" s="189">
        <v>11212</v>
      </c>
      <c r="D134" s="147">
        <v>100</v>
      </c>
      <c r="E134" s="199">
        <v>30</v>
      </c>
    </row>
    <row r="135" spans="1:5">
      <c r="A135" s="201">
        <v>36</v>
      </c>
      <c r="B135" s="76" t="s">
        <v>1155</v>
      </c>
      <c r="C135" s="189">
        <v>6370</v>
      </c>
      <c r="D135" s="147">
        <v>300</v>
      </c>
      <c r="E135" s="199">
        <v>68.75</v>
      </c>
    </row>
    <row r="136" spans="1:5">
      <c r="A136" s="201">
        <v>37</v>
      </c>
      <c r="B136" s="76" t="s">
        <v>1156</v>
      </c>
      <c r="C136" s="189">
        <v>32615</v>
      </c>
      <c r="D136" s="147">
        <v>300</v>
      </c>
      <c r="E136" s="199">
        <v>65</v>
      </c>
    </row>
    <row r="137" spans="1:5">
      <c r="A137" s="201">
        <v>38</v>
      </c>
      <c r="B137" s="76" t="s">
        <v>1157</v>
      </c>
      <c r="C137" s="189">
        <v>32616</v>
      </c>
      <c r="D137" s="147">
        <v>300</v>
      </c>
      <c r="E137" s="199">
        <v>65</v>
      </c>
    </row>
    <row r="138" spans="1:5">
      <c r="A138" s="201">
        <v>39</v>
      </c>
      <c r="B138" s="76" t="s">
        <v>1540</v>
      </c>
      <c r="C138" s="189">
        <v>31210</v>
      </c>
      <c r="D138" s="147">
        <v>300</v>
      </c>
      <c r="E138" s="199">
        <v>65.55</v>
      </c>
    </row>
    <row r="139" spans="1:5">
      <c r="A139" s="201">
        <v>40</v>
      </c>
      <c r="B139" s="76" t="s">
        <v>1158</v>
      </c>
      <c r="C139" s="189">
        <v>31212</v>
      </c>
      <c r="D139" s="147">
        <v>300</v>
      </c>
      <c r="E139" s="199">
        <v>65.099999999999994</v>
      </c>
    </row>
    <row r="140" spans="1:5">
      <c r="A140" s="201">
        <v>41</v>
      </c>
      <c r="B140" s="76" t="s">
        <v>1159</v>
      </c>
      <c r="C140" s="189">
        <v>6378</v>
      </c>
      <c r="D140" s="147">
        <v>300</v>
      </c>
      <c r="E140" s="199">
        <v>51.4</v>
      </c>
    </row>
    <row r="141" spans="1:5">
      <c r="A141" s="201">
        <v>42</v>
      </c>
      <c r="B141" s="76" t="s">
        <v>1160</v>
      </c>
      <c r="C141" s="189">
        <v>4168</v>
      </c>
      <c r="D141" s="147">
        <v>300</v>
      </c>
      <c r="E141" s="199">
        <v>68.55</v>
      </c>
    </row>
    <row r="142" spans="1:5">
      <c r="A142" s="201">
        <v>43</v>
      </c>
      <c r="B142" s="76" t="s">
        <v>1161</v>
      </c>
      <c r="C142" s="189">
        <v>32612</v>
      </c>
      <c r="D142" s="147">
        <v>300</v>
      </c>
      <c r="E142" s="199">
        <v>65</v>
      </c>
    </row>
    <row r="143" spans="1:5">
      <c r="A143" s="201">
        <v>44</v>
      </c>
      <c r="B143" s="76" t="s">
        <v>1162</v>
      </c>
      <c r="C143" s="189">
        <v>32613</v>
      </c>
      <c r="D143" s="147">
        <v>300</v>
      </c>
      <c r="E143" s="199">
        <v>65.099999999999994</v>
      </c>
    </row>
    <row r="144" spans="1:5">
      <c r="A144" s="201">
        <v>45</v>
      </c>
      <c r="B144" s="76" t="s">
        <v>1163</v>
      </c>
      <c r="C144" s="189">
        <v>32614</v>
      </c>
      <c r="D144" s="147">
        <v>300</v>
      </c>
      <c r="E144" s="199">
        <v>65</v>
      </c>
    </row>
    <row r="145" spans="1:5">
      <c r="A145" s="201">
        <v>46</v>
      </c>
      <c r="B145" s="76" t="s">
        <v>1164</v>
      </c>
      <c r="C145" s="189">
        <v>31219</v>
      </c>
      <c r="D145" s="147">
        <v>300</v>
      </c>
      <c r="E145" s="199">
        <v>65.3</v>
      </c>
    </row>
    <row r="146" spans="1:5">
      <c r="A146" s="201">
        <v>47</v>
      </c>
      <c r="B146" s="76" t="s">
        <v>1165</v>
      </c>
      <c r="C146" s="189">
        <v>48055</v>
      </c>
      <c r="D146" s="147">
        <v>300</v>
      </c>
      <c r="E146" s="199">
        <v>56.25</v>
      </c>
    </row>
    <row r="147" spans="1:5">
      <c r="A147" s="201">
        <v>48</v>
      </c>
      <c r="B147" s="76" t="s">
        <v>3250</v>
      </c>
      <c r="C147" s="189">
        <v>944</v>
      </c>
      <c r="D147" s="147">
        <v>500</v>
      </c>
      <c r="E147" s="199">
        <v>150</v>
      </c>
    </row>
    <row r="148" spans="1:5">
      <c r="A148" s="201">
        <v>49</v>
      </c>
      <c r="B148" s="76" t="s">
        <v>3249</v>
      </c>
      <c r="C148" s="189">
        <v>950</v>
      </c>
      <c r="D148" s="147">
        <v>500</v>
      </c>
      <c r="E148" s="199">
        <v>150</v>
      </c>
    </row>
    <row r="149" spans="1:5">
      <c r="A149" s="201">
        <v>50</v>
      </c>
      <c r="B149" s="76" t="s">
        <v>3248</v>
      </c>
      <c r="C149" s="189">
        <v>952</v>
      </c>
      <c r="D149" s="147">
        <v>500</v>
      </c>
      <c r="E149" s="199">
        <v>150</v>
      </c>
    </row>
    <row r="150" spans="1:5">
      <c r="A150" s="201">
        <v>51</v>
      </c>
      <c r="B150" s="76" t="s">
        <v>1166</v>
      </c>
      <c r="C150" s="189">
        <v>951</v>
      </c>
      <c r="D150" s="147">
        <v>500</v>
      </c>
      <c r="E150" s="199">
        <v>150</v>
      </c>
    </row>
    <row r="151" spans="1:5">
      <c r="A151" s="201">
        <v>52</v>
      </c>
      <c r="B151" s="76" t="s">
        <v>3247</v>
      </c>
      <c r="C151" s="189">
        <v>1025</v>
      </c>
      <c r="D151" s="147">
        <v>400</v>
      </c>
      <c r="E151" s="199">
        <v>110.125</v>
      </c>
    </row>
    <row r="152" spans="1:5">
      <c r="A152" s="201">
        <v>53</v>
      </c>
      <c r="B152" s="76" t="s">
        <v>3246</v>
      </c>
      <c r="C152" s="189">
        <v>949</v>
      </c>
      <c r="D152" s="147">
        <v>500</v>
      </c>
      <c r="E152" s="199">
        <v>150</v>
      </c>
    </row>
    <row r="153" spans="1:5">
      <c r="A153" s="201">
        <v>54</v>
      </c>
      <c r="B153" s="76" t="s">
        <v>3245</v>
      </c>
      <c r="C153" s="189">
        <v>17930</v>
      </c>
      <c r="D153" s="147">
        <v>450</v>
      </c>
      <c r="E153" s="199">
        <v>120.5</v>
      </c>
    </row>
    <row r="154" spans="1:5">
      <c r="A154" s="201">
        <v>55</v>
      </c>
      <c r="B154" s="76" t="s">
        <v>3244</v>
      </c>
      <c r="C154" s="189">
        <v>1024</v>
      </c>
      <c r="D154" s="147">
        <v>450</v>
      </c>
      <c r="E154" s="199">
        <v>127.75</v>
      </c>
    </row>
    <row r="155" spans="1:5">
      <c r="A155" s="201">
        <v>56</v>
      </c>
      <c r="B155" s="76" t="s">
        <v>3243</v>
      </c>
      <c r="C155" s="189">
        <v>1520</v>
      </c>
      <c r="D155" s="147">
        <v>500</v>
      </c>
      <c r="E155" s="199">
        <v>150</v>
      </c>
    </row>
    <row r="156" spans="1:5">
      <c r="A156" s="201">
        <v>57</v>
      </c>
      <c r="B156" s="76" t="s">
        <v>3242</v>
      </c>
      <c r="C156" s="189">
        <v>945</v>
      </c>
      <c r="D156" s="147">
        <v>500</v>
      </c>
      <c r="E156" s="199">
        <v>150</v>
      </c>
    </row>
    <row r="157" spans="1:5">
      <c r="A157" s="201">
        <v>58</v>
      </c>
      <c r="B157" s="76" t="s">
        <v>3241</v>
      </c>
      <c r="C157" s="189">
        <v>17246</v>
      </c>
      <c r="D157" s="147">
        <v>500</v>
      </c>
      <c r="E157" s="199">
        <v>150</v>
      </c>
    </row>
    <row r="158" spans="1:5">
      <c r="A158" s="201">
        <v>59</v>
      </c>
      <c r="B158" s="76" t="s">
        <v>3240</v>
      </c>
      <c r="C158" s="189">
        <v>943</v>
      </c>
      <c r="D158" s="147">
        <v>500</v>
      </c>
      <c r="E158" s="199">
        <v>150</v>
      </c>
    </row>
    <row r="159" spans="1:5">
      <c r="A159" s="201">
        <v>60</v>
      </c>
      <c r="B159" s="76" t="s">
        <v>3239</v>
      </c>
      <c r="C159" s="189">
        <v>22719</v>
      </c>
      <c r="D159" s="147">
        <v>500</v>
      </c>
      <c r="E159" s="199">
        <v>150</v>
      </c>
    </row>
    <row r="160" spans="1:5">
      <c r="A160" s="201">
        <v>61</v>
      </c>
      <c r="B160" s="76" t="s">
        <v>3238</v>
      </c>
      <c r="C160" s="189">
        <v>24972</v>
      </c>
      <c r="D160" s="147">
        <v>500</v>
      </c>
      <c r="E160" s="199">
        <v>150</v>
      </c>
    </row>
    <row r="161" spans="1:5">
      <c r="A161" s="201">
        <v>62</v>
      </c>
      <c r="B161" s="76" t="s">
        <v>3237</v>
      </c>
      <c r="C161" s="189">
        <v>30032</v>
      </c>
      <c r="D161" s="147">
        <v>500</v>
      </c>
      <c r="E161" s="199">
        <v>150</v>
      </c>
    </row>
    <row r="162" spans="1:5">
      <c r="A162" s="201">
        <v>63</v>
      </c>
      <c r="B162" s="76" t="s">
        <v>3236</v>
      </c>
      <c r="C162" s="189">
        <v>30380</v>
      </c>
      <c r="D162" s="147">
        <v>500</v>
      </c>
      <c r="E162" s="199">
        <v>150</v>
      </c>
    </row>
    <row r="163" spans="1:5">
      <c r="A163" s="201">
        <v>64</v>
      </c>
      <c r="B163" s="76" t="s">
        <v>3235</v>
      </c>
      <c r="C163" s="189">
        <v>31155</v>
      </c>
      <c r="D163" s="147">
        <v>500</v>
      </c>
      <c r="E163" s="199">
        <v>150</v>
      </c>
    </row>
    <row r="164" spans="1:5">
      <c r="A164" s="201">
        <v>65</v>
      </c>
      <c r="B164" s="76" t="s">
        <v>3234</v>
      </c>
      <c r="C164" s="189">
        <v>31156</v>
      </c>
      <c r="D164" s="147">
        <v>500</v>
      </c>
      <c r="E164" s="199">
        <v>150</v>
      </c>
    </row>
    <row r="165" spans="1:5">
      <c r="A165" s="201">
        <v>66</v>
      </c>
      <c r="B165" s="76" t="s">
        <v>3233</v>
      </c>
      <c r="C165" s="189">
        <v>17694</v>
      </c>
      <c r="D165" s="147">
        <v>450</v>
      </c>
      <c r="E165" s="199">
        <v>118.375</v>
      </c>
    </row>
    <row r="166" spans="1:5">
      <c r="A166" s="201">
        <v>67</v>
      </c>
      <c r="B166" s="76" t="s">
        <v>3232</v>
      </c>
      <c r="C166" s="189">
        <v>6639</v>
      </c>
      <c r="D166" s="147">
        <v>500</v>
      </c>
      <c r="E166" s="199">
        <v>150</v>
      </c>
    </row>
    <row r="167" spans="1:5">
      <c r="A167" s="201">
        <v>68</v>
      </c>
      <c r="B167" s="76" t="s">
        <v>3231</v>
      </c>
      <c r="C167" s="189">
        <v>18176</v>
      </c>
      <c r="D167" s="147">
        <v>450</v>
      </c>
      <c r="E167" s="199">
        <v>120.75</v>
      </c>
    </row>
    <row r="168" spans="1:5">
      <c r="A168" s="201">
        <v>69</v>
      </c>
      <c r="B168" s="76" t="s">
        <v>3230</v>
      </c>
      <c r="C168" s="189">
        <v>6513</v>
      </c>
      <c r="D168" s="147">
        <v>500</v>
      </c>
      <c r="E168" s="199">
        <v>150</v>
      </c>
    </row>
    <row r="169" spans="1:5">
      <c r="A169" s="201">
        <v>70</v>
      </c>
      <c r="B169" s="76" t="s">
        <v>3229</v>
      </c>
      <c r="C169" s="189">
        <v>6534</v>
      </c>
      <c r="D169" s="147">
        <v>500</v>
      </c>
      <c r="E169" s="199">
        <v>150</v>
      </c>
    </row>
    <row r="170" spans="1:5">
      <c r="A170" s="201">
        <v>71</v>
      </c>
      <c r="B170" s="76" t="s">
        <v>3228</v>
      </c>
      <c r="C170" s="189">
        <v>15739</v>
      </c>
      <c r="D170" s="147">
        <v>400</v>
      </c>
      <c r="E170" s="199">
        <v>109.75</v>
      </c>
    </row>
    <row r="171" spans="1:5">
      <c r="A171" s="201">
        <v>72</v>
      </c>
      <c r="B171" s="76" t="s">
        <v>3227</v>
      </c>
      <c r="C171" s="189">
        <v>22463</v>
      </c>
      <c r="D171" s="147">
        <v>500</v>
      </c>
      <c r="E171" s="199">
        <v>150</v>
      </c>
    </row>
    <row r="172" spans="1:5">
      <c r="A172" s="201">
        <v>73</v>
      </c>
      <c r="B172" s="76" t="s">
        <v>3226</v>
      </c>
      <c r="C172" s="189">
        <v>23716</v>
      </c>
      <c r="D172" s="147">
        <v>500</v>
      </c>
      <c r="E172" s="199">
        <v>150</v>
      </c>
    </row>
    <row r="173" spans="1:5">
      <c r="A173" s="201">
        <v>74</v>
      </c>
      <c r="B173" s="76" t="s">
        <v>3225</v>
      </c>
      <c r="C173" s="189">
        <v>5041</v>
      </c>
      <c r="D173" s="147">
        <v>500</v>
      </c>
      <c r="E173" s="199">
        <v>150</v>
      </c>
    </row>
    <row r="174" spans="1:5">
      <c r="A174" s="201">
        <v>75</v>
      </c>
      <c r="B174" s="76" t="s">
        <v>3224</v>
      </c>
      <c r="C174" s="189">
        <v>15677</v>
      </c>
      <c r="D174" s="147">
        <v>500</v>
      </c>
      <c r="E174" s="199">
        <v>150</v>
      </c>
    </row>
    <row r="175" spans="1:5">
      <c r="A175" s="201">
        <v>76</v>
      </c>
      <c r="B175" s="76" t="s">
        <v>3223</v>
      </c>
      <c r="C175" s="189">
        <v>6402</v>
      </c>
      <c r="D175" s="147">
        <v>400</v>
      </c>
      <c r="E175" s="199">
        <v>110.19625000000001</v>
      </c>
    </row>
    <row r="176" spans="1:5">
      <c r="A176" s="201">
        <v>77</v>
      </c>
      <c r="B176" s="76" t="s">
        <v>3222</v>
      </c>
      <c r="C176" s="189">
        <v>3513</v>
      </c>
      <c r="D176" s="147">
        <v>500</v>
      </c>
      <c r="E176" s="199">
        <v>150</v>
      </c>
    </row>
    <row r="177" spans="1:5">
      <c r="A177" s="201">
        <v>78</v>
      </c>
      <c r="B177" s="76" t="s">
        <v>3221</v>
      </c>
      <c r="C177" s="189">
        <v>6299</v>
      </c>
      <c r="D177" s="147">
        <v>500</v>
      </c>
      <c r="E177" s="199">
        <v>150</v>
      </c>
    </row>
    <row r="178" spans="1:5">
      <c r="A178" s="201">
        <v>79</v>
      </c>
      <c r="B178" s="76" t="s">
        <v>3220</v>
      </c>
      <c r="C178" s="189">
        <v>6233</v>
      </c>
      <c r="D178" s="147">
        <v>450</v>
      </c>
      <c r="E178" s="199">
        <v>120.375</v>
      </c>
    </row>
    <row r="179" spans="1:5">
      <c r="A179" s="201">
        <v>80</v>
      </c>
      <c r="B179" s="76" t="s">
        <v>3219</v>
      </c>
      <c r="C179" s="189">
        <v>6519</v>
      </c>
      <c r="D179" s="147">
        <v>450</v>
      </c>
      <c r="E179" s="199">
        <v>118.5</v>
      </c>
    </row>
    <row r="180" spans="1:5">
      <c r="A180" s="201">
        <v>81</v>
      </c>
      <c r="B180" s="76" t="s">
        <v>3218</v>
      </c>
      <c r="C180" s="189">
        <v>6211</v>
      </c>
      <c r="D180" s="147">
        <v>400</v>
      </c>
      <c r="E180" s="199">
        <v>110.125</v>
      </c>
    </row>
    <row r="181" spans="1:5">
      <c r="A181" s="201">
        <v>82</v>
      </c>
      <c r="B181" s="76" t="s">
        <v>3217</v>
      </c>
      <c r="C181" s="189">
        <v>4922</v>
      </c>
      <c r="D181" s="147">
        <v>400</v>
      </c>
      <c r="E181" s="199">
        <v>110.125</v>
      </c>
    </row>
    <row r="182" spans="1:5">
      <c r="A182" s="201">
        <v>83</v>
      </c>
      <c r="B182" s="76" t="s">
        <v>3216</v>
      </c>
      <c r="C182" s="189">
        <v>5051</v>
      </c>
      <c r="D182" s="147">
        <v>450</v>
      </c>
      <c r="E182" s="199">
        <v>118.875</v>
      </c>
    </row>
    <row r="183" spans="1:5">
      <c r="A183" s="201">
        <v>84</v>
      </c>
      <c r="B183" s="76" t="s">
        <v>3215</v>
      </c>
      <c r="C183" s="189">
        <v>5409</v>
      </c>
      <c r="D183" s="147">
        <v>400</v>
      </c>
      <c r="E183" s="199">
        <v>110.125</v>
      </c>
    </row>
    <row r="184" spans="1:5">
      <c r="A184" s="201">
        <v>85</v>
      </c>
      <c r="B184" s="76" t="s">
        <v>3214</v>
      </c>
      <c r="C184" s="189">
        <v>3679</v>
      </c>
      <c r="D184" s="147">
        <v>450</v>
      </c>
      <c r="E184" s="199">
        <v>121.0475</v>
      </c>
    </row>
    <row r="185" spans="1:5">
      <c r="A185" s="201">
        <v>86</v>
      </c>
      <c r="B185" s="76" t="s">
        <v>3213</v>
      </c>
      <c r="C185" s="189">
        <v>8803</v>
      </c>
      <c r="D185" s="147">
        <v>400</v>
      </c>
      <c r="E185" s="199">
        <v>110.125</v>
      </c>
    </row>
    <row r="186" spans="1:5">
      <c r="A186" s="201">
        <v>87</v>
      </c>
      <c r="B186" s="76" t="s">
        <v>3212</v>
      </c>
      <c r="C186" s="189">
        <v>9963</v>
      </c>
      <c r="D186" s="147">
        <v>400</v>
      </c>
      <c r="E186" s="199">
        <v>111.15</v>
      </c>
    </row>
    <row r="187" spans="1:5">
      <c r="A187" s="201">
        <v>88</v>
      </c>
      <c r="B187" s="76" t="s">
        <v>3211</v>
      </c>
      <c r="C187" s="189">
        <v>10227</v>
      </c>
      <c r="D187" s="147">
        <v>400</v>
      </c>
      <c r="E187" s="199">
        <v>110.5</v>
      </c>
    </row>
    <row r="188" spans="1:5">
      <c r="A188" s="201">
        <v>89</v>
      </c>
      <c r="B188" s="76" t="s">
        <v>3210</v>
      </c>
      <c r="C188" s="189">
        <v>15240</v>
      </c>
      <c r="D188" s="147">
        <v>500</v>
      </c>
      <c r="E188" s="199">
        <v>150</v>
      </c>
    </row>
    <row r="189" spans="1:5">
      <c r="A189" s="201">
        <v>90</v>
      </c>
      <c r="B189" s="76" t="s">
        <v>3209</v>
      </c>
      <c r="C189" s="189">
        <v>8602</v>
      </c>
      <c r="D189" s="147">
        <v>400</v>
      </c>
      <c r="E189" s="199">
        <v>110.76</v>
      </c>
    </row>
    <row r="190" spans="1:5">
      <c r="A190" s="201">
        <v>91</v>
      </c>
      <c r="B190" s="76" t="s">
        <v>3205</v>
      </c>
      <c r="C190" s="189">
        <v>8787</v>
      </c>
      <c r="D190" s="147">
        <v>500</v>
      </c>
      <c r="E190" s="199">
        <v>150</v>
      </c>
    </row>
    <row r="191" spans="1:5">
      <c r="A191" s="201">
        <v>92</v>
      </c>
      <c r="B191" s="76" t="s">
        <v>3208</v>
      </c>
      <c r="C191" s="189">
        <v>26862</v>
      </c>
      <c r="D191" s="147">
        <v>2</v>
      </c>
      <c r="E191" s="199">
        <v>0.6</v>
      </c>
    </row>
    <row r="192" spans="1:5">
      <c r="A192" s="201">
        <v>93</v>
      </c>
      <c r="B192" s="76" t="s">
        <v>3207</v>
      </c>
      <c r="C192" s="189">
        <v>28359</v>
      </c>
      <c r="D192" s="147">
        <v>448</v>
      </c>
      <c r="E192" s="199">
        <v>117.9</v>
      </c>
    </row>
    <row r="193" spans="1:5">
      <c r="A193" s="201">
        <v>94</v>
      </c>
      <c r="B193" s="76" t="s">
        <v>3206</v>
      </c>
      <c r="C193" s="189">
        <v>28357</v>
      </c>
      <c r="D193" s="147">
        <v>450</v>
      </c>
      <c r="E193" s="199">
        <v>123.22375</v>
      </c>
    </row>
    <row r="194" spans="1:5">
      <c r="A194" s="201">
        <v>95</v>
      </c>
      <c r="B194" s="76" t="s">
        <v>1167</v>
      </c>
      <c r="C194" s="189">
        <v>937</v>
      </c>
      <c r="D194" s="147">
        <v>700</v>
      </c>
      <c r="E194" s="199">
        <v>185</v>
      </c>
    </row>
    <row r="195" spans="1:5">
      <c r="A195" s="201">
        <v>96</v>
      </c>
      <c r="B195" s="76" t="s">
        <v>3491</v>
      </c>
      <c r="C195" s="189">
        <v>49687</v>
      </c>
      <c r="D195" s="147">
        <v>300</v>
      </c>
      <c r="E195" s="199">
        <v>45</v>
      </c>
    </row>
    <row r="196" spans="1:5">
      <c r="A196" s="201">
        <v>97</v>
      </c>
      <c r="B196" s="76" t="s">
        <v>3492</v>
      </c>
      <c r="C196" s="189">
        <v>49688</v>
      </c>
      <c r="D196" s="147">
        <v>300</v>
      </c>
      <c r="E196" s="199">
        <v>45</v>
      </c>
    </row>
    <row r="197" spans="1:5">
      <c r="A197" s="201">
        <v>98</v>
      </c>
      <c r="B197" s="76" t="s">
        <v>3493</v>
      </c>
      <c r="C197" s="189">
        <v>49689</v>
      </c>
      <c r="D197" s="147">
        <v>300</v>
      </c>
      <c r="E197" s="199">
        <v>45</v>
      </c>
    </row>
    <row r="198" spans="1:5">
      <c r="A198" s="202"/>
      <c r="B198" s="203" t="s">
        <v>123</v>
      </c>
      <c r="C198" s="207"/>
      <c r="D198" s="204">
        <v>41927.040000000001</v>
      </c>
      <c r="E198" s="205">
        <v>11481.5645</v>
      </c>
    </row>
    <row r="199" spans="1:5" ht="35" customHeight="1">
      <c r="A199" s="462">
        <v>-4</v>
      </c>
      <c r="B199" s="463" t="s">
        <v>3615</v>
      </c>
      <c r="C199" s="467"/>
      <c r="D199" s="465"/>
      <c r="E199" s="466"/>
    </row>
    <row r="200" spans="1:5">
      <c r="A200" s="201">
        <v>1</v>
      </c>
      <c r="B200" s="76" t="s">
        <v>1168</v>
      </c>
      <c r="C200" s="189">
        <v>7267</v>
      </c>
      <c r="D200" s="147">
        <v>3000</v>
      </c>
      <c r="E200" s="199">
        <v>900</v>
      </c>
    </row>
    <row r="201" spans="1:5">
      <c r="A201" s="201">
        <v>2</v>
      </c>
      <c r="B201" s="76" t="s">
        <v>1169</v>
      </c>
      <c r="C201" s="189">
        <v>7022</v>
      </c>
      <c r="D201" s="147">
        <v>700</v>
      </c>
      <c r="E201" s="199">
        <v>190</v>
      </c>
    </row>
    <row r="202" spans="1:5">
      <c r="A202" s="201">
        <v>3</v>
      </c>
      <c r="B202" s="76" t="s">
        <v>1170</v>
      </c>
      <c r="C202" s="189">
        <v>35173</v>
      </c>
      <c r="D202" s="147">
        <v>350</v>
      </c>
      <c r="E202" s="199">
        <v>100</v>
      </c>
    </row>
    <row r="203" spans="1:5">
      <c r="A203" s="201">
        <v>4</v>
      </c>
      <c r="B203" s="192" t="s">
        <v>1174</v>
      </c>
      <c r="C203" s="189">
        <v>19035</v>
      </c>
      <c r="D203" s="147">
        <v>650</v>
      </c>
      <c r="E203" s="199">
        <v>195</v>
      </c>
    </row>
    <row r="204" spans="1:5">
      <c r="A204" s="201">
        <v>5</v>
      </c>
      <c r="B204" s="76" t="s">
        <v>1175</v>
      </c>
      <c r="C204" s="189">
        <v>19034</v>
      </c>
      <c r="D204" s="147">
        <v>1000</v>
      </c>
      <c r="E204" s="199">
        <v>300</v>
      </c>
    </row>
    <row r="205" spans="1:5">
      <c r="A205" s="201">
        <v>6</v>
      </c>
      <c r="B205" s="76" t="s">
        <v>1176</v>
      </c>
      <c r="C205" s="189">
        <v>22216</v>
      </c>
      <c r="D205" s="147">
        <v>1000</v>
      </c>
      <c r="E205" s="199">
        <v>290</v>
      </c>
    </row>
    <row r="206" spans="1:5">
      <c r="A206" s="201">
        <v>7</v>
      </c>
      <c r="B206" s="76" t="s">
        <v>1171</v>
      </c>
      <c r="C206" s="189">
        <v>17222</v>
      </c>
      <c r="D206" s="147">
        <v>240</v>
      </c>
      <c r="E206" s="199">
        <v>68</v>
      </c>
    </row>
    <row r="207" spans="1:5">
      <c r="A207" s="201">
        <v>8</v>
      </c>
      <c r="B207" s="76" t="s">
        <v>1172</v>
      </c>
      <c r="C207" s="189">
        <v>9476</v>
      </c>
      <c r="D207" s="147">
        <v>251</v>
      </c>
      <c r="E207" s="199">
        <v>73.7</v>
      </c>
    </row>
    <row r="208" spans="1:5">
      <c r="A208" s="201">
        <v>9</v>
      </c>
      <c r="B208" s="76" t="s">
        <v>1173</v>
      </c>
      <c r="C208" s="189">
        <v>15765</v>
      </c>
      <c r="D208" s="147">
        <v>240</v>
      </c>
      <c r="E208" s="199">
        <v>68</v>
      </c>
    </row>
    <row r="209" spans="1:5">
      <c r="A209" s="201">
        <v>10</v>
      </c>
      <c r="B209" s="76" t="s">
        <v>3204</v>
      </c>
      <c r="C209" s="189">
        <v>7868</v>
      </c>
      <c r="D209" s="147">
        <v>400</v>
      </c>
      <c r="E209" s="199">
        <v>101</v>
      </c>
    </row>
    <row r="210" spans="1:5">
      <c r="A210" s="201">
        <v>11</v>
      </c>
      <c r="B210" s="76" t="s">
        <v>3202</v>
      </c>
      <c r="C210" s="189">
        <v>17219</v>
      </c>
      <c r="D210" s="147">
        <v>280.3</v>
      </c>
      <c r="E210" s="199">
        <v>79.09</v>
      </c>
    </row>
    <row r="211" spans="1:5">
      <c r="A211" s="201">
        <v>12</v>
      </c>
      <c r="B211" s="76" t="s">
        <v>3203</v>
      </c>
      <c r="C211" s="189">
        <v>24916</v>
      </c>
      <c r="D211" s="147">
        <v>19.7</v>
      </c>
      <c r="E211" s="199">
        <v>5.91</v>
      </c>
    </row>
    <row r="212" spans="1:5">
      <c r="A212" s="201">
        <v>13</v>
      </c>
      <c r="B212" s="76" t="s">
        <v>1177</v>
      </c>
      <c r="C212" s="189">
        <v>9393</v>
      </c>
      <c r="D212" s="147">
        <v>300</v>
      </c>
      <c r="E212" s="199">
        <v>77.301000000000002</v>
      </c>
    </row>
    <row r="213" spans="1:5">
      <c r="A213" s="201">
        <v>14</v>
      </c>
      <c r="B213" s="76" t="s">
        <v>1178</v>
      </c>
      <c r="C213" s="189">
        <v>17216</v>
      </c>
      <c r="D213" s="147">
        <v>132</v>
      </c>
      <c r="E213" s="199">
        <v>39.6</v>
      </c>
    </row>
    <row r="214" spans="1:5">
      <c r="A214" s="201">
        <v>15</v>
      </c>
      <c r="B214" s="76" t="s">
        <v>1180</v>
      </c>
      <c r="C214" s="189">
        <v>17221</v>
      </c>
      <c r="D214" s="147">
        <v>100</v>
      </c>
      <c r="E214" s="199">
        <v>30</v>
      </c>
    </row>
    <row r="215" spans="1:5">
      <c r="A215" s="201">
        <v>16</v>
      </c>
      <c r="B215" s="76" t="s">
        <v>1179</v>
      </c>
      <c r="C215" s="189">
        <v>26681</v>
      </c>
      <c r="D215" s="147">
        <v>300</v>
      </c>
      <c r="E215" s="199">
        <v>82.5</v>
      </c>
    </row>
    <row r="216" spans="1:5">
      <c r="A216" s="201">
        <v>17</v>
      </c>
      <c r="B216" s="76" t="s">
        <v>3201</v>
      </c>
      <c r="C216" s="189">
        <v>7565</v>
      </c>
      <c r="D216" s="147">
        <v>500</v>
      </c>
      <c r="E216" s="199">
        <v>150</v>
      </c>
    </row>
    <row r="217" spans="1:5">
      <c r="A217" s="201">
        <v>18</v>
      </c>
      <c r="B217" s="76" t="s">
        <v>3200</v>
      </c>
      <c r="C217" s="189">
        <v>15199</v>
      </c>
      <c r="D217" s="147">
        <v>500</v>
      </c>
      <c r="E217" s="199">
        <v>150</v>
      </c>
    </row>
    <row r="218" spans="1:5">
      <c r="A218" s="201">
        <v>19</v>
      </c>
      <c r="B218" s="76" t="s">
        <v>3199</v>
      </c>
      <c r="C218" s="189">
        <v>4673</v>
      </c>
      <c r="D218" s="147">
        <v>950</v>
      </c>
      <c r="E218" s="199">
        <v>219.1875</v>
      </c>
    </row>
    <row r="219" spans="1:5">
      <c r="A219" s="201">
        <v>20</v>
      </c>
      <c r="B219" s="76" t="s">
        <v>3198</v>
      </c>
      <c r="C219" s="189">
        <v>15027</v>
      </c>
      <c r="D219" s="147">
        <v>350</v>
      </c>
      <c r="E219" s="199">
        <v>100</v>
      </c>
    </row>
    <row r="220" spans="1:5">
      <c r="A220" s="201">
        <v>21</v>
      </c>
      <c r="B220" s="76" t="s">
        <v>3197</v>
      </c>
      <c r="C220" s="189">
        <v>7572</v>
      </c>
      <c r="D220" s="147">
        <v>550</v>
      </c>
      <c r="E220" s="199">
        <v>148.80000000000001</v>
      </c>
    </row>
    <row r="221" spans="1:5">
      <c r="A221" s="201">
        <v>22</v>
      </c>
      <c r="B221" s="76" t="s">
        <v>3196</v>
      </c>
      <c r="C221" s="189">
        <v>7544</v>
      </c>
      <c r="D221" s="147">
        <v>200</v>
      </c>
      <c r="E221" s="199">
        <v>60</v>
      </c>
    </row>
    <row r="222" spans="1:5">
      <c r="A222" s="201">
        <v>23</v>
      </c>
      <c r="B222" s="76" t="s">
        <v>3195</v>
      </c>
      <c r="C222" s="189">
        <v>7063</v>
      </c>
      <c r="D222" s="147">
        <v>250</v>
      </c>
      <c r="E222" s="199">
        <v>75</v>
      </c>
    </row>
    <row r="223" spans="1:5">
      <c r="A223" s="201">
        <v>24</v>
      </c>
      <c r="B223" s="76" t="s">
        <v>3194</v>
      </c>
      <c r="C223" s="189">
        <v>26682</v>
      </c>
      <c r="D223" s="147">
        <v>200</v>
      </c>
      <c r="E223" s="199">
        <v>60</v>
      </c>
    </row>
    <row r="224" spans="1:5">
      <c r="A224" s="201">
        <v>25</v>
      </c>
      <c r="B224" s="76" t="s">
        <v>3193</v>
      </c>
      <c r="C224" s="189">
        <v>24364</v>
      </c>
      <c r="D224" s="147">
        <v>100</v>
      </c>
      <c r="E224" s="199">
        <v>30</v>
      </c>
    </row>
    <row r="225" spans="1:5">
      <c r="A225" s="201">
        <v>26</v>
      </c>
      <c r="B225" s="76" t="s">
        <v>3192</v>
      </c>
      <c r="C225" s="189">
        <v>26680</v>
      </c>
      <c r="D225" s="147">
        <v>450</v>
      </c>
      <c r="E225" s="199">
        <v>124.167</v>
      </c>
    </row>
    <row r="226" spans="1:5">
      <c r="A226" s="201">
        <v>27</v>
      </c>
      <c r="B226" s="76" t="s">
        <v>3191</v>
      </c>
      <c r="C226" s="189">
        <v>21881</v>
      </c>
      <c r="D226" s="147">
        <v>230</v>
      </c>
      <c r="E226" s="199">
        <v>69</v>
      </c>
    </row>
    <row r="227" spans="1:5">
      <c r="A227" s="201">
        <v>28</v>
      </c>
      <c r="B227" s="76" t="s">
        <v>1181</v>
      </c>
      <c r="C227" s="189">
        <v>22466</v>
      </c>
      <c r="D227" s="147">
        <v>500</v>
      </c>
      <c r="E227" s="199">
        <v>140</v>
      </c>
    </row>
    <row r="228" spans="1:5">
      <c r="A228" s="201">
        <v>29</v>
      </c>
      <c r="B228" s="76" t="s">
        <v>1182</v>
      </c>
      <c r="C228" s="189">
        <v>17217</v>
      </c>
      <c r="D228" s="147">
        <v>150</v>
      </c>
      <c r="E228" s="199">
        <v>45</v>
      </c>
    </row>
    <row r="229" spans="1:5">
      <c r="A229" s="201">
        <v>30</v>
      </c>
      <c r="B229" s="76" t="s">
        <v>3190</v>
      </c>
      <c r="C229" s="189">
        <v>26863</v>
      </c>
      <c r="D229" s="147">
        <v>500</v>
      </c>
      <c r="E229" s="199">
        <v>120.4</v>
      </c>
    </row>
    <row r="230" spans="1:5">
      <c r="A230" s="201">
        <v>31</v>
      </c>
      <c r="B230" s="76" t="s">
        <v>3189</v>
      </c>
      <c r="C230" s="189">
        <v>6742</v>
      </c>
      <c r="D230" s="147">
        <v>156</v>
      </c>
      <c r="E230" s="199">
        <v>46.8</v>
      </c>
    </row>
    <row r="231" spans="1:5">
      <c r="A231" s="201">
        <v>32</v>
      </c>
      <c r="B231" s="76" t="s">
        <v>1183</v>
      </c>
      <c r="C231" s="189">
        <v>6164</v>
      </c>
      <c r="D231" s="147">
        <v>400</v>
      </c>
      <c r="E231" s="199">
        <v>104</v>
      </c>
    </row>
    <row r="232" spans="1:5">
      <c r="A232" s="201">
        <v>33</v>
      </c>
      <c r="B232" s="76" t="s">
        <v>1184</v>
      </c>
      <c r="C232" s="189">
        <v>14958</v>
      </c>
      <c r="D232" s="147">
        <v>198</v>
      </c>
      <c r="E232" s="199">
        <v>59.4</v>
      </c>
    </row>
    <row r="233" spans="1:5">
      <c r="A233" s="201">
        <v>34</v>
      </c>
      <c r="B233" s="76" t="s">
        <v>3188</v>
      </c>
      <c r="C233" s="189">
        <v>34002</v>
      </c>
      <c r="D233" s="147">
        <v>400</v>
      </c>
      <c r="E233" s="199">
        <v>106.6</v>
      </c>
    </row>
    <row r="234" spans="1:5">
      <c r="A234" s="201">
        <v>35</v>
      </c>
      <c r="B234" s="76" t="s">
        <v>1185</v>
      </c>
      <c r="C234" s="189">
        <v>31220</v>
      </c>
      <c r="D234" s="147">
        <v>322</v>
      </c>
      <c r="E234" s="199">
        <v>79.25</v>
      </c>
    </row>
    <row r="235" spans="1:5">
      <c r="A235" s="201">
        <v>36</v>
      </c>
      <c r="B235" s="76" t="s">
        <v>1186</v>
      </c>
      <c r="C235" s="189">
        <v>31221</v>
      </c>
      <c r="D235" s="147">
        <v>300</v>
      </c>
      <c r="E235" s="199">
        <v>70</v>
      </c>
    </row>
    <row r="236" spans="1:5">
      <c r="A236" s="201">
        <v>37</v>
      </c>
      <c r="B236" s="76" t="s">
        <v>1187</v>
      </c>
      <c r="C236" s="189">
        <v>4625</v>
      </c>
      <c r="D236" s="147">
        <v>300</v>
      </c>
      <c r="E236" s="199">
        <v>83.3</v>
      </c>
    </row>
    <row r="237" spans="1:5">
      <c r="A237" s="201">
        <v>38</v>
      </c>
      <c r="B237" s="76" t="s">
        <v>1188</v>
      </c>
      <c r="C237" s="189">
        <v>31222</v>
      </c>
      <c r="D237" s="147">
        <v>300</v>
      </c>
      <c r="E237" s="199">
        <v>75</v>
      </c>
    </row>
    <row r="238" spans="1:5">
      <c r="A238" s="201">
        <v>39</v>
      </c>
      <c r="B238" s="76" t="s">
        <v>1189</v>
      </c>
      <c r="C238" s="189">
        <v>32634</v>
      </c>
      <c r="D238" s="147">
        <v>300</v>
      </c>
      <c r="E238" s="199">
        <v>75</v>
      </c>
    </row>
    <row r="239" spans="1:5">
      <c r="A239" s="201">
        <v>40</v>
      </c>
      <c r="B239" s="76" t="s">
        <v>1190</v>
      </c>
      <c r="C239" s="189">
        <v>32635</v>
      </c>
      <c r="D239" s="147">
        <v>300</v>
      </c>
      <c r="E239" s="199">
        <v>75</v>
      </c>
    </row>
    <row r="240" spans="1:5">
      <c r="A240" s="201">
        <v>41</v>
      </c>
      <c r="B240" s="76" t="s">
        <v>1191</v>
      </c>
      <c r="C240" s="189">
        <v>32636</v>
      </c>
      <c r="D240" s="147">
        <v>300</v>
      </c>
      <c r="E240" s="199">
        <v>75.5</v>
      </c>
    </row>
    <row r="241" spans="1:5">
      <c r="A241" s="201">
        <v>42</v>
      </c>
      <c r="B241" s="76" t="s">
        <v>1192</v>
      </c>
      <c r="C241" s="189">
        <v>35739</v>
      </c>
      <c r="D241" s="147">
        <v>300</v>
      </c>
      <c r="E241" s="199">
        <v>60</v>
      </c>
    </row>
    <row r="242" spans="1:5">
      <c r="A242" s="201">
        <v>43</v>
      </c>
      <c r="B242" s="76" t="s">
        <v>1193</v>
      </c>
      <c r="C242" s="189">
        <v>31223</v>
      </c>
      <c r="D242" s="147">
        <v>300</v>
      </c>
      <c r="E242" s="199">
        <v>70</v>
      </c>
    </row>
    <row r="243" spans="1:5">
      <c r="A243" s="201">
        <v>44</v>
      </c>
      <c r="B243" s="76" t="s">
        <v>1194</v>
      </c>
      <c r="C243" s="189">
        <v>31224</v>
      </c>
      <c r="D243" s="147">
        <v>300</v>
      </c>
      <c r="E243" s="199">
        <v>70</v>
      </c>
    </row>
    <row r="244" spans="1:5">
      <c r="A244" s="201">
        <v>45</v>
      </c>
      <c r="B244" s="76" t="s">
        <v>1195</v>
      </c>
      <c r="C244" s="189">
        <v>6388</v>
      </c>
      <c r="D244" s="147">
        <v>300</v>
      </c>
      <c r="E244" s="199">
        <v>75</v>
      </c>
    </row>
    <row r="245" spans="1:5">
      <c r="A245" s="201">
        <v>46</v>
      </c>
      <c r="B245" s="76" t="s">
        <v>1196</v>
      </c>
      <c r="C245" s="189">
        <v>47946</v>
      </c>
      <c r="D245" s="147">
        <v>300</v>
      </c>
      <c r="E245" s="199">
        <v>65</v>
      </c>
    </row>
    <row r="246" spans="1:5">
      <c r="A246" s="201">
        <v>47</v>
      </c>
      <c r="B246" s="76" t="s">
        <v>3187</v>
      </c>
      <c r="C246" s="189">
        <v>15760</v>
      </c>
      <c r="D246" s="147">
        <v>500</v>
      </c>
      <c r="E246" s="199">
        <v>150</v>
      </c>
    </row>
    <row r="247" spans="1:5">
      <c r="A247" s="201">
        <v>48</v>
      </c>
      <c r="B247" s="76" t="s">
        <v>3186</v>
      </c>
      <c r="C247" s="189">
        <v>9904</v>
      </c>
      <c r="D247" s="147">
        <v>500</v>
      </c>
      <c r="E247" s="199">
        <v>150</v>
      </c>
    </row>
    <row r="248" spans="1:5">
      <c r="A248" s="201">
        <v>49</v>
      </c>
      <c r="B248" s="76" t="s">
        <v>3185</v>
      </c>
      <c r="C248" s="189">
        <v>6112</v>
      </c>
      <c r="D248" s="147">
        <v>500</v>
      </c>
      <c r="E248" s="199">
        <v>150</v>
      </c>
    </row>
    <row r="249" spans="1:5">
      <c r="A249" s="201">
        <v>50</v>
      </c>
      <c r="B249" s="76" t="s">
        <v>3184</v>
      </c>
      <c r="C249" s="189">
        <v>999</v>
      </c>
      <c r="D249" s="147">
        <v>500</v>
      </c>
      <c r="E249" s="199">
        <v>150</v>
      </c>
    </row>
    <row r="250" spans="1:5">
      <c r="A250" s="201">
        <v>51</v>
      </c>
      <c r="B250" s="76" t="s">
        <v>3183</v>
      </c>
      <c r="C250" s="189">
        <v>15028</v>
      </c>
      <c r="D250" s="147">
        <v>500</v>
      </c>
      <c r="E250" s="199">
        <v>150</v>
      </c>
    </row>
    <row r="251" spans="1:5">
      <c r="A251" s="201">
        <v>52</v>
      </c>
      <c r="B251" s="76" t="s">
        <v>3182</v>
      </c>
      <c r="C251" s="189">
        <v>5750</v>
      </c>
      <c r="D251" s="147">
        <v>500</v>
      </c>
      <c r="E251" s="199">
        <v>150</v>
      </c>
    </row>
    <row r="252" spans="1:5">
      <c r="A252" s="201">
        <v>53</v>
      </c>
      <c r="B252" s="76" t="s">
        <v>3181</v>
      </c>
      <c r="C252" s="189">
        <v>7651</v>
      </c>
      <c r="D252" s="147">
        <v>500</v>
      </c>
      <c r="E252" s="199">
        <v>150</v>
      </c>
    </row>
    <row r="253" spans="1:5">
      <c r="A253" s="201">
        <v>54</v>
      </c>
      <c r="B253" s="76" t="s">
        <v>3180</v>
      </c>
      <c r="C253" s="189">
        <v>7864</v>
      </c>
      <c r="D253" s="147">
        <v>500</v>
      </c>
      <c r="E253" s="199">
        <v>150</v>
      </c>
    </row>
    <row r="254" spans="1:5">
      <c r="A254" s="201">
        <v>55</v>
      </c>
      <c r="B254" s="76" t="s">
        <v>3179</v>
      </c>
      <c r="C254" s="189">
        <v>22267</v>
      </c>
      <c r="D254" s="147">
        <v>500</v>
      </c>
      <c r="E254" s="199">
        <v>150</v>
      </c>
    </row>
    <row r="255" spans="1:5">
      <c r="A255" s="201">
        <v>56</v>
      </c>
      <c r="B255" s="76" t="s">
        <v>3178</v>
      </c>
      <c r="C255" s="189">
        <v>22659</v>
      </c>
      <c r="D255" s="147">
        <v>500</v>
      </c>
      <c r="E255" s="199">
        <v>150</v>
      </c>
    </row>
    <row r="256" spans="1:5">
      <c r="A256" s="201">
        <v>57</v>
      </c>
      <c r="B256" s="76" t="s">
        <v>3177</v>
      </c>
      <c r="C256" s="189">
        <v>22268</v>
      </c>
      <c r="D256" s="147">
        <v>500</v>
      </c>
      <c r="E256" s="199">
        <v>150</v>
      </c>
    </row>
    <row r="257" spans="1:5">
      <c r="A257" s="201">
        <v>58</v>
      </c>
      <c r="B257" s="76" t="s">
        <v>3176</v>
      </c>
      <c r="C257" s="189">
        <v>22660</v>
      </c>
      <c r="D257" s="147">
        <v>500</v>
      </c>
      <c r="E257" s="199">
        <v>150</v>
      </c>
    </row>
    <row r="258" spans="1:5">
      <c r="A258" s="201">
        <v>59</v>
      </c>
      <c r="B258" s="76" t="s">
        <v>3175</v>
      </c>
      <c r="C258" s="189">
        <v>22661</v>
      </c>
      <c r="D258" s="147">
        <v>500</v>
      </c>
      <c r="E258" s="199">
        <v>150</v>
      </c>
    </row>
    <row r="259" spans="1:5">
      <c r="A259" s="201">
        <v>60</v>
      </c>
      <c r="B259" s="76" t="s">
        <v>3174</v>
      </c>
      <c r="C259" s="189">
        <v>22269</v>
      </c>
      <c r="D259" s="147">
        <v>500</v>
      </c>
      <c r="E259" s="199">
        <v>150</v>
      </c>
    </row>
    <row r="260" spans="1:5">
      <c r="A260" s="201">
        <v>61</v>
      </c>
      <c r="B260" s="76" t="s">
        <v>3173</v>
      </c>
      <c r="C260" s="189">
        <v>29509</v>
      </c>
      <c r="D260" s="147">
        <v>500</v>
      </c>
      <c r="E260" s="199">
        <v>150</v>
      </c>
    </row>
    <row r="261" spans="1:5">
      <c r="A261" s="201">
        <v>62</v>
      </c>
      <c r="B261" s="76" t="s">
        <v>3172</v>
      </c>
      <c r="C261" s="189">
        <v>32655</v>
      </c>
      <c r="D261" s="147">
        <v>500</v>
      </c>
      <c r="E261" s="199">
        <v>150</v>
      </c>
    </row>
    <row r="262" spans="1:5">
      <c r="A262" s="201">
        <v>63</v>
      </c>
      <c r="B262" s="76" t="s">
        <v>3171</v>
      </c>
      <c r="C262" s="189">
        <v>32656</v>
      </c>
      <c r="D262" s="147">
        <v>500</v>
      </c>
      <c r="E262" s="199">
        <v>150</v>
      </c>
    </row>
    <row r="263" spans="1:5">
      <c r="A263" s="201">
        <v>64</v>
      </c>
      <c r="B263" s="76" t="s">
        <v>3170</v>
      </c>
      <c r="C263" s="189">
        <v>32657</v>
      </c>
      <c r="D263" s="147">
        <v>500</v>
      </c>
      <c r="E263" s="199">
        <v>150</v>
      </c>
    </row>
    <row r="264" spans="1:5">
      <c r="A264" s="201">
        <v>65</v>
      </c>
      <c r="B264" s="76" t="s">
        <v>3169</v>
      </c>
      <c r="C264" s="189">
        <v>35079</v>
      </c>
      <c r="D264" s="147">
        <v>500</v>
      </c>
      <c r="E264" s="199">
        <v>150</v>
      </c>
    </row>
    <row r="265" spans="1:5">
      <c r="A265" s="201">
        <v>66</v>
      </c>
      <c r="B265" s="76" t="s">
        <v>3168</v>
      </c>
      <c r="C265" s="189">
        <v>7547</v>
      </c>
      <c r="D265" s="147">
        <v>500</v>
      </c>
      <c r="E265" s="199">
        <v>150</v>
      </c>
    </row>
    <row r="266" spans="1:5">
      <c r="A266" s="201">
        <v>67</v>
      </c>
      <c r="B266" s="76" t="s">
        <v>3167</v>
      </c>
      <c r="C266" s="189">
        <v>7972</v>
      </c>
      <c r="D266" s="147">
        <v>500</v>
      </c>
      <c r="E266" s="199">
        <v>150</v>
      </c>
    </row>
    <row r="267" spans="1:5">
      <c r="A267" s="201">
        <v>68</v>
      </c>
      <c r="B267" s="76" t="s">
        <v>3166</v>
      </c>
      <c r="C267" s="189">
        <v>7073</v>
      </c>
      <c r="D267" s="147">
        <v>500</v>
      </c>
      <c r="E267" s="199">
        <v>150</v>
      </c>
    </row>
    <row r="268" spans="1:5">
      <c r="A268" s="201">
        <v>69</v>
      </c>
      <c r="B268" s="76" t="s">
        <v>3165</v>
      </c>
      <c r="C268" s="189">
        <v>15198</v>
      </c>
      <c r="D268" s="147">
        <v>500</v>
      </c>
      <c r="E268" s="199">
        <v>150</v>
      </c>
    </row>
    <row r="269" spans="1:5">
      <c r="A269" s="201">
        <v>70</v>
      </c>
      <c r="B269" s="76" t="s">
        <v>3164</v>
      </c>
      <c r="C269" s="189">
        <v>7867</v>
      </c>
      <c r="D269" s="147">
        <v>500</v>
      </c>
      <c r="E269" s="199">
        <v>150</v>
      </c>
    </row>
    <row r="270" spans="1:5">
      <c r="A270" s="201">
        <v>71</v>
      </c>
      <c r="B270" s="76" t="s">
        <v>3163</v>
      </c>
      <c r="C270" s="189">
        <v>22270</v>
      </c>
      <c r="D270" s="147">
        <v>500</v>
      </c>
      <c r="E270" s="199">
        <v>150</v>
      </c>
    </row>
    <row r="271" spans="1:5">
      <c r="A271" s="201">
        <v>72</v>
      </c>
      <c r="B271" s="76" t="s">
        <v>3162</v>
      </c>
      <c r="C271" s="189">
        <v>21746</v>
      </c>
      <c r="D271" s="147">
        <v>500</v>
      </c>
      <c r="E271" s="199">
        <v>150</v>
      </c>
    </row>
    <row r="272" spans="1:5">
      <c r="A272" s="201">
        <v>73</v>
      </c>
      <c r="B272" s="76" t="s">
        <v>3161</v>
      </c>
      <c r="C272" s="189">
        <v>7053</v>
      </c>
      <c r="D272" s="147">
        <v>500</v>
      </c>
      <c r="E272" s="199">
        <v>150</v>
      </c>
    </row>
    <row r="273" spans="1:5">
      <c r="A273" s="201">
        <v>74</v>
      </c>
      <c r="B273" s="76" t="s">
        <v>3160</v>
      </c>
      <c r="C273" s="189">
        <v>4500</v>
      </c>
      <c r="D273" s="147">
        <v>500</v>
      </c>
      <c r="E273" s="199">
        <v>150</v>
      </c>
    </row>
    <row r="274" spans="1:5">
      <c r="A274" s="201">
        <v>75</v>
      </c>
      <c r="B274" s="76" t="s">
        <v>3159</v>
      </c>
      <c r="C274" s="189">
        <v>7506</v>
      </c>
      <c r="D274" s="147">
        <v>500</v>
      </c>
      <c r="E274" s="199">
        <v>150</v>
      </c>
    </row>
    <row r="275" spans="1:5">
      <c r="A275" s="201">
        <v>76</v>
      </c>
      <c r="B275" s="76" t="s">
        <v>3158</v>
      </c>
      <c r="C275" s="189">
        <v>7570</v>
      </c>
      <c r="D275" s="147">
        <v>500</v>
      </c>
      <c r="E275" s="199">
        <v>150</v>
      </c>
    </row>
    <row r="276" spans="1:5">
      <c r="A276" s="201">
        <v>77</v>
      </c>
      <c r="B276" s="76" t="s">
        <v>3157</v>
      </c>
      <c r="C276" s="189">
        <v>7649</v>
      </c>
      <c r="D276" s="147">
        <v>500</v>
      </c>
      <c r="E276" s="199">
        <v>150</v>
      </c>
    </row>
    <row r="277" spans="1:5">
      <c r="A277" s="201">
        <v>78</v>
      </c>
      <c r="B277" s="76" t="s">
        <v>3156</v>
      </c>
      <c r="C277" s="189">
        <v>7499</v>
      </c>
      <c r="D277" s="147">
        <v>500</v>
      </c>
      <c r="E277" s="199">
        <v>150</v>
      </c>
    </row>
    <row r="278" spans="1:5">
      <c r="A278" s="201">
        <v>79</v>
      </c>
      <c r="B278" s="76" t="s">
        <v>3155</v>
      </c>
      <c r="C278" s="189">
        <v>7548</v>
      </c>
      <c r="D278" s="147">
        <v>500</v>
      </c>
      <c r="E278" s="199">
        <v>150</v>
      </c>
    </row>
    <row r="279" spans="1:5">
      <c r="A279" s="201">
        <v>80</v>
      </c>
      <c r="B279" s="76" t="s">
        <v>3154</v>
      </c>
      <c r="C279" s="189">
        <v>7865</v>
      </c>
      <c r="D279" s="147">
        <v>500</v>
      </c>
      <c r="E279" s="199">
        <v>150</v>
      </c>
    </row>
    <row r="280" spans="1:5">
      <c r="A280" s="201">
        <v>81</v>
      </c>
      <c r="B280" s="76" t="s">
        <v>3153</v>
      </c>
      <c r="C280" s="189">
        <v>8736</v>
      </c>
      <c r="D280" s="147">
        <v>500</v>
      </c>
      <c r="E280" s="199">
        <v>150</v>
      </c>
    </row>
    <row r="281" spans="1:5">
      <c r="A281" s="201">
        <v>82</v>
      </c>
      <c r="B281" s="76" t="s">
        <v>3152</v>
      </c>
      <c r="C281" s="189">
        <v>8590</v>
      </c>
      <c r="D281" s="147">
        <v>500</v>
      </c>
      <c r="E281" s="199">
        <v>150</v>
      </c>
    </row>
    <row r="282" spans="1:5">
      <c r="A282" s="201">
        <v>83</v>
      </c>
      <c r="B282" s="76" t="s">
        <v>3151</v>
      </c>
      <c r="C282" s="189">
        <v>8765</v>
      </c>
      <c r="D282" s="147">
        <v>500</v>
      </c>
      <c r="E282" s="199">
        <v>150</v>
      </c>
    </row>
    <row r="283" spans="1:5">
      <c r="A283" s="201">
        <v>84</v>
      </c>
      <c r="B283" s="76" t="s">
        <v>3150</v>
      </c>
      <c r="C283" s="189">
        <v>7543</v>
      </c>
      <c r="D283" s="147">
        <v>500</v>
      </c>
      <c r="E283" s="199">
        <v>150</v>
      </c>
    </row>
    <row r="284" spans="1:5">
      <c r="A284" s="201">
        <v>85</v>
      </c>
      <c r="B284" s="76" t="s">
        <v>3149</v>
      </c>
      <c r="C284" s="189">
        <v>7903</v>
      </c>
      <c r="D284" s="147">
        <v>500</v>
      </c>
      <c r="E284" s="199">
        <v>150</v>
      </c>
    </row>
    <row r="285" spans="1:5">
      <c r="A285" s="201">
        <v>86</v>
      </c>
      <c r="B285" s="76" t="s">
        <v>3148</v>
      </c>
      <c r="C285" s="189">
        <v>7899</v>
      </c>
      <c r="D285" s="147">
        <v>500</v>
      </c>
      <c r="E285" s="199">
        <v>150</v>
      </c>
    </row>
    <row r="286" spans="1:5">
      <c r="A286" s="201">
        <v>87</v>
      </c>
      <c r="B286" s="76" t="s">
        <v>3147</v>
      </c>
      <c r="C286" s="189">
        <v>7566</v>
      </c>
      <c r="D286" s="147">
        <v>500</v>
      </c>
      <c r="E286" s="199">
        <v>150</v>
      </c>
    </row>
    <row r="287" spans="1:5">
      <c r="A287" s="201">
        <v>88</v>
      </c>
      <c r="B287" s="76" t="s">
        <v>3146</v>
      </c>
      <c r="C287" s="189">
        <v>9342</v>
      </c>
      <c r="D287" s="147">
        <v>500</v>
      </c>
      <c r="E287" s="199">
        <v>150</v>
      </c>
    </row>
    <row r="288" spans="1:5">
      <c r="A288" s="201">
        <v>89</v>
      </c>
      <c r="B288" s="76" t="s">
        <v>3145</v>
      </c>
      <c r="C288" s="189">
        <v>8488</v>
      </c>
      <c r="D288" s="147">
        <v>500</v>
      </c>
      <c r="E288" s="199">
        <v>150</v>
      </c>
    </row>
    <row r="289" spans="1:5">
      <c r="A289" s="201">
        <v>90</v>
      </c>
      <c r="B289" s="76" t="s">
        <v>3144</v>
      </c>
      <c r="C289" s="189">
        <v>8606</v>
      </c>
      <c r="D289" s="147">
        <v>500</v>
      </c>
      <c r="E289" s="199">
        <v>150</v>
      </c>
    </row>
    <row r="290" spans="1:5">
      <c r="A290" s="201">
        <v>91</v>
      </c>
      <c r="B290" s="76" t="s">
        <v>3143</v>
      </c>
      <c r="C290" s="189">
        <v>22217</v>
      </c>
      <c r="D290" s="147">
        <v>500</v>
      </c>
      <c r="E290" s="199">
        <v>150</v>
      </c>
    </row>
    <row r="291" spans="1:5">
      <c r="A291" s="201">
        <v>92</v>
      </c>
      <c r="B291" s="76" t="s">
        <v>3142</v>
      </c>
      <c r="C291" s="189">
        <v>22218</v>
      </c>
      <c r="D291" s="147">
        <v>500</v>
      </c>
      <c r="E291" s="199">
        <v>150</v>
      </c>
    </row>
    <row r="292" spans="1:5">
      <c r="A292" s="201">
        <v>93</v>
      </c>
      <c r="B292" s="76" t="s">
        <v>3141</v>
      </c>
      <c r="C292" s="189">
        <v>39121</v>
      </c>
      <c r="D292" s="147">
        <v>300</v>
      </c>
      <c r="E292" s="199">
        <v>75</v>
      </c>
    </row>
    <row r="293" spans="1:5">
      <c r="A293" s="201">
        <v>94</v>
      </c>
      <c r="B293" s="76" t="s">
        <v>1198</v>
      </c>
      <c r="C293" s="189">
        <v>39122</v>
      </c>
      <c r="D293" s="147">
        <v>300</v>
      </c>
      <c r="E293" s="199">
        <v>75</v>
      </c>
    </row>
    <row r="294" spans="1:5">
      <c r="A294" s="201">
        <v>95</v>
      </c>
      <c r="B294" s="76" t="s">
        <v>1197</v>
      </c>
      <c r="C294" s="189">
        <v>49264</v>
      </c>
      <c r="D294" s="147">
        <v>60</v>
      </c>
      <c r="E294" s="199">
        <v>16.5</v>
      </c>
    </row>
    <row r="295" spans="1:5">
      <c r="A295" s="201">
        <v>96</v>
      </c>
      <c r="B295" s="76" t="s">
        <v>3653</v>
      </c>
      <c r="C295" s="189">
        <v>49692</v>
      </c>
      <c r="D295" s="147">
        <v>300</v>
      </c>
      <c r="E295" s="199">
        <v>45</v>
      </c>
    </row>
    <row r="296" spans="1:5">
      <c r="A296" s="202"/>
      <c r="B296" s="203" t="s">
        <v>123</v>
      </c>
      <c r="C296" s="207"/>
      <c r="D296" s="204">
        <v>43129</v>
      </c>
      <c r="E296" s="205">
        <v>12393.005499999999</v>
      </c>
    </row>
    <row r="297" spans="1:5" ht="35" customHeight="1">
      <c r="A297" s="462">
        <v>-3</v>
      </c>
      <c r="B297" s="463" t="s">
        <v>3618</v>
      </c>
      <c r="C297" s="468"/>
      <c r="D297" s="469"/>
      <c r="E297" s="470"/>
    </row>
    <row r="298" spans="1:5">
      <c r="A298" s="202">
        <v>1</v>
      </c>
      <c r="B298" s="76" t="s">
        <v>1199</v>
      </c>
      <c r="C298" s="189">
        <v>23150</v>
      </c>
      <c r="D298" s="147">
        <v>600</v>
      </c>
      <c r="E298" s="199">
        <v>180</v>
      </c>
    </row>
    <row r="299" spans="1:5">
      <c r="A299" s="202">
        <v>2</v>
      </c>
      <c r="B299" s="76" t="s">
        <v>1200</v>
      </c>
      <c r="C299" s="189">
        <v>30382</v>
      </c>
      <c r="D299" s="147">
        <v>580</v>
      </c>
      <c r="E299" s="199">
        <v>174</v>
      </c>
    </row>
    <row r="300" spans="1:5">
      <c r="A300" s="202">
        <v>3</v>
      </c>
      <c r="B300" s="76" t="s">
        <v>1201</v>
      </c>
      <c r="C300" s="189">
        <v>23939</v>
      </c>
      <c r="D300" s="147">
        <v>1000</v>
      </c>
      <c r="E300" s="199">
        <v>300</v>
      </c>
    </row>
    <row r="301" spans="1:5">
      <c r="A301" s="202">
        <v>4</v>
      </c>
      <c r="B301" s="76" t="s">
        <v>1202</v>
      </c>
      <c r="C301" s="189">
        <v>28457</v>
      </c>
      <c r="D301" s="147">
        <v>500</v>
      </c>
      <c r="E301" s="199">
        <v>150</v>
      </c>
    </row>
    <row r="302" spans="1:5">
      <c r="A302" s="202">
        <v>5</v>
      </c>
      <c r="B302" s="76" t="s">
        <v>1203</v>
      </c>
      <c r="C302" s="189">
        <v>20988</v>
      </c>
      <c r="D302" s="147">
        <v>300</v>
      </c>
      <c r="E302" s="199">
        <v>71.25</v>
      </c>
    </row>
    <row r="303" spans="1:5">
      <c r="A303" s="202">
        <v>6</v>
      </c>
      <c r="B303" s="76" t="s">
        <v>3140</v>
      </c>
      <c r="C303" s="189">
        <v>21889</v>
      </c>
      <c r="D303" s="147">
        <v>300</v>
      </c>
      <c r="E303" s="199">
        <v>82.5</v>
      </c>
    </row>
    <row r="304" spans="1:5">
      <c r="A304" s="202">
        <v>7</v>
      </c>
      <c r="B304" s="76" t="s">
        <v>3139</v>
      </c>
      <c r="C304" s="189">
        <v>21830</v>
      </c>
      <c r="D304" s="147">
        <v>600</v>
      </c>
      <c r="E304" s="199">
        <v>155</v>
      </c>
    </row>
    <row r="305" spans="1:5">
      <c r="A305" s="202">
        <v>8</v>
      </c>
      <c r="B305" s="76" t="s">
        <v>3097</v>
      </c>
      <c r="C305" s="189">
        <v>8664</v>
      </c>
      <c r="D305" s="147">
        <v>500</v>
      </c>
      <c r="E305" s="199">
        <v>137.625</v>
      </c>
    </row>
    <row r="306" spans="1:5">
      <c r="A306" s="202">
        <v>9</v>
      </c>
      <c r="B306" s="76" t="s">
        <v>1204</v>
      </c>
      <c r="C306" s="189">
        <v>20371</v>
      </c>
      <c r="D306" s="147">
        <v>350</v>
      </c>
      <c r="E306" s="199">
        <v>86.25</v>
      </c>
    </row>
    <row r="307" spans="1:5">
      <c r="A307" s="202">
        <v>10</v>
      </c>
      <c r="B307" s="76" t="s">
        <v>3138</v>
      </c>
      <c r="C307" s="189">
        <v>32623</v>
      </c>
      <c r="D307" s="147">
        <v>200</v>
      </c>
      <c r="E307" s="199">
        <v>60</v>
      </c>
    </row>
    <row r="308" spans="1:5">
      <c r="A308" s="202">
        <v>11</v>
      </c>
      <c r="B308" s="76" t="s">
        <v>3137</v>
      </c>
      <c r="C308" s="189">
        <v>32632</v>
      </c>
      <c r="D308" s="147">
        <v>300</v>
      </c>
      <c r="E308" s="199">
        <v>77.5</v>
      </c>
    </row>
    <row r="309" spans="1:5">
      <c r="A309" s="202">
        <v>12</v>
      </c>
      <c r="B309" s="76" t="s">
        <v>3136</v>
      </c>
      <c r="C309" s="189">
        <v>6492</v>
      </c>
      <c r="D309" s="147">
        <v>300</v>
      </c>
      <c r="E309" s="199">
        <v>77.5</v>
      </c>
    </row>
    <row r="310" spans="1:5">
      <c r="A310" s="202">
        <v>13</v>
      </c>
      <c r="B310" s="76" t="s">
        <v>1205</v>
      </c>
      <c r="C310" s="189">
        <v>30291</v>
      </c>
      <c r="D310" s="147">
        <v>300</v>
      </c>
      <c r="E310" s="199">
        <v>79.5</v>
      </c>
    </row>
    <row r="311" spans="1:5">
      <c r="A311" s="202">
        <v>14</v>
      </c>
      <c r="B311" s="76" t="s">
        <v>1206</v>
      </c>
      <c r="C311" s="189">
        <v>2515</v>
      </c>
      <c r="D311" s="147">
        <v>300</v>
      </c>
      <c r="E311" s="199">
        <v>79.5</v>
      </c>
    </row>
    <row r="312" spans="1:5">
      <c r="A312" s="202">
        <v>15</v>
      </c>
      <c r="B312" s="76" t="s">
        <v>1207</v>
      </c>
      <c r="C312" s="189">
        <v>12735</v>
      </c>
      <c r="D312" s="147">
        <v>300</v>
      </c>
      <c r="E312" s="199">
        <v>79.5</v>
      </c>
    </row>
    <row r="313" spans="1:5">
      <c r="A313" s="202">
        <v>16</v>
      </c>
      <c r="B313" s="76" t="s">
        <v>1208</v>
      </c>
      <c r="C313" s="189">
        <v>9833</v>
      </c>
      <c r="D313" s="147">
        <v>327</v>
      </c>
      <c r="E313" s="199">
        <v>86.174999999999997</v>
      </c>
    </row>
    <row r="314" spans="1:5">
      <c r="A314" s="202">
        <v>17</v>
      </c>
      <c r="B314" s="76" t="s">
        <v>1209</v>
      </c>
      <c r="C314" s="189">
        <v>38427</v>
      </c>
      <c r="D314" s="147">
        <v>300</v>
      </c>
      <c r="E314" s="199">
        <v>71.34375</v>
      </c>
    </row>
    <row r="315" spans="1:5">
      <c r="A315" s="202">
        <v>18</v>
      </c>
      <c r="B315" s="76" t="s">
        <v>3135</v>
      </c>
      <c r="C315" s="189">
        <v>32617</v>
      </c>
      <c r="D315" s="147">
        <v>700</v>
      </c>
      <c r="E315" s="199">
        <v>210</v>
      </c>
    </row>
    <row r="316" spans="1:5">
      <c r="A316" s="202">
        <v>19</v>
      </c>
      <c r="B316" s="76" t="s">
        <v>3134</v>
      </c>
      <c r="C316" s="189">
        <v>5579</v>
      </c>
      <c r="D316" s="147">
        <v>500</v>
      </c>
      <c r="E316" s="199">
        <v>150</v>
      </c>
    </row>
    <row r="317" spans="1:5">
      <c r="A317" s="202">
        <v>20</v>
      </c>
      <c r="B317" s="76" t="s">
        <v>3133</v>
      </c>
      <c r="C317" s="189">
        <v>6493</v>
      </c>
      <c r="D317" s="147">
        <v>500</v>
      </c>
      <c r="E317" s="199">
        <v>150</v>
      </c>
    </row>
    <row r="318" spans="1:5">
      <c r="A318" s="202">
        <v>21</v>
      </c>
      <c r="B318" s="76" t="s">
        <v>3132</v>
      </c>
      <c r="C318" s="189">
        <v>23940</v>
      </c>
      <c r="D318" s="147">
        <v>500</v>
      </c>
      <c r="E318" s="199">
        <v>150</v>
      </c>
    </row>
    <row r="319" spans="1:5">
      <c r="A319" s="202">
        <v>22</v>
      </c>
      <c r="B319" s="76" t="s">
        <v>3131</v>
      </c>
      <c r="C319" s="189">
        <v>178</v>
      </c>
      <c r="D319" s="147">
        <v>500</v>
      </c>
      <c r="E319" s="199">
        <v>150</v>
      </c>
    </row>
    <row r="320" spans="1:5">
      <c r="A320" s="202">
        <v>23</v>
      </c>
      <c r="B320" s="76" t="s">
        <v>3130</v>
      </c>
      <c r="C320" s="189">
        <v>15218</v>
      </c>
      <c r="D320" s="147">
        <v>500</v>
      </c>
      <c r="E320" s="199">
        <v>150</v>
      </c>
    </row>
    <row r="321" spans="1:5">
      <c r="A321" s="202">
        <v>24</v>
      </c>
      <c r="B321" s="76" t="s">
        <v>3129</v>
      </c>
      <c r="C321" s="189">
        <v>28354</v>
      </c>
      <c r="D321" s="147">
        <v>500</v>
      </c>
      <c r="E321" s="199">
        <v>150</v>
      </c>
    </row>
    <row r="322" spans="1:5">
      <c r="A322" s="202">
        <v>25</v>
      </c>
      <c r="B322" s="76" t="s">
        <v>3128</v>
      </c>
      <c r="C322" s="189">
        <v>28463</v>
      </c>
      <c r="D322" s="147">
        <v>500</v>
      </c>
      <c r="E322" s="199">
        <v>150</v>
      </c>
    </row>
    <row r="323" spans="1:5">
      <c r="A323" s="202">
        <v>26</v>
      </c>
      <c r="B323" s="76" t="s">
        <v>3127</v>
      </c>
      <c r="C323" s="189">
        <v>18498</v>
      </c>
      <c r="D323" s="147">
        <v>500</v>
      </c>
      <c r="E323" s="199">
        <v>150</v>
      </c>
    </row>
    <row r="324" spans="1:5">
      <c r="A324" s="202">
        <v>27</v>
      </c>
      <c r="B324" s="76" t="s">
        <v>3126</v>
      </c>
      <c r="C324" s="189">
        <v>23941</v>
      </c>
      <c r="D324" s="147">
        <v>500</v>
      </c>
      <c r="E324" s="199">
        <v>150</v>
      </c>
    </row>
    <row r="325" spans="1:5">
      <c r="A325" s="202">
        <v>28</v>
      </c>
      <c r="B325" s="76" t="s">
        <v>3125</v>
      </c>
      <c r="C325" s="189">
        <v>23942</v>
      </c>
      <c r="D325" s="147">
        <v>500</v>
      </c>
      <c r="E325" s="199">
        <v>150</v>
      </c>
    </row>
    <row r="326" spans="1:5">
      <c r="A326" s="202">
        <v>29</v>
      </c>
      <c r="B326" s="76" t="s">
        <v>3124</v>
      </c>
      <c r="C326" s="189">
        <v>19555</v>
      </c>
      <c r="D326" s="147">
        <v>500</v>
      </c>
      <c r="E326" s="199">
        <v>150</v>
      </c>
    </row>
    <row r="327" spans="1:5">
      <c r="A327" s="202">
        <v>30</v>
      </c>
      <c r="B327" s="76" t="s">
        <v>3123</v>
      </c>
      <c r="C327" s="189">
        <v>19553</v>
      </c>
      <c r="D327" s="147">
        <v>500</v>
      </c>
      <c r="E327" s="199">
        <v>150</v>
      </c>
    </row>
    <row r="328" spans="1:5">
      <c r="A328" s="202">
        <v>31</v>
      </c>
      <c r="B328" s="76" t="s">
        <v>3122</v>
      </c>
      <c r="C328" s="189">
        <v>21976</v>
      </c>
      <c r="D328" s="147">
        <v>500</v>
      </c>
      <c r="E328" s="199">
        <v>150</v>
      </c>
    </row>
    <row r="329" spans="1:5">
      <c r="A329" s="202">
        <v>32</v>
      </c>
      <c r="B329" s="76" t="s">
        <v>3121</v>
      </c>
      <c r="C329" s="189">
        <v>29471</v>
      </c>
      <c r="D329" s="147">
        <v>400</v>
      </c>
      <c r="E329" s="199">
        <v>113.25</v>
      </c>
    </row>
    <row r="330" spans="1:5">
      <c r="A330" s="202">
        <v>33</v>
      </c>
      <c r="B330" s="76" t="s">
        <v>3120</v>
      </c>
      <c r="C330" s="189">
        <v>19990</v>
      </c>
      <c r="D330" s="147">
        <v>500</v>
      </c>
      <c r="E330" s="199">
        <v>150</v>
      </c>
    </row>
    <row r="331" spans="1:5">
      <c r="A331" s="202">
        <v>34</v>
      </c>
      <c r="B331" s="76" t="s">
        <v>3119</v>
      </c>
      <c r="C331" s="189">
        <v>22281</v>
      </c>
      <c r="D331" s="147">
        <v>400</v>
      </c>
      <c r="E331" s="199">
        <v>114.375</v>
      </c>
    </row>
    <row r="332" spans="1:5">
      <c r="A332" s="202">
        <v>35</v>
      </c>
      <c r="B332" s="76" t="s">
        <v>3118</v>
      </c>
      <c r="C332" s="189">
        <v>23943</v>
      </c>
      <c r="D332" s="147">
        <v>500</v>
      </c>
      <c r="E332" s="199">
        <v>150</v>
      </c>
    </row>
    <row r="333" spans="1:5">
      <c r="A333" s="202">
        <v>36</v>
      </c>
      <c r="B333" s="76" t="s">
        <v>3117</v>
      </c>
      <c r="C333" s="189">
        <v>12580</v>
      </c>
      <c r="D333" s="147">
        <v>500</v>
      </c>
      <c r="E333" s="199">
        <v>150</v>
      </c>
    </row>
    <row r="334" spans="1:5">
      <c r="A334" s="202">
        <v>37</v>
      </c>
      <c r="B334" s="76" t="s">
        <v>3116</v>
      </c>
      <c r="C334" s="189">
        <v>23944</v>
      </c>
      <c r="D334" s="147">
        <v>500</v>
      </c>
      <c r="E334" s="199">
        <v>150</v>
      </c>
    </row>
    <row r="335" spans="1:5">
      <c r="A335" s="202">
        <v>38</v>
      </c>
      <c r="B335" s="76" t="s">
        <v>3115</v>
      </c>
      <c r="C335" s="189">
        <v>23945</v>
      </c>
      <c r="D335" s="147">
        <v>500</v>
      </c>
      <c r="E335" s="199">
        <v>150</v>
      </c>
    </row>
    <row r="336" spans="1:5">
      <c r="A336" s="202">
        <v>39</v>
      </c>
      <c r="B336" s="76" t="s">
        <v>3114</v>
      </c>
      <c r="C336" s="189">
        <v>19793</v>
      </c>
      <c r="D336" s="147">
        <v>500</v>
      </c>
      <c r="E336" s="199">
        <v>150</v>
      </c>
    </row>
    <row r="337" spans="1:5">
      <c r="A337" s="202">
        <v>40</v>
      </c>
      <c r="B337" s="76" t="s">
        <v>3113</v>
      </c>
      <c r="C337" s="189">
        <v>23946</v>
      </c>
      <c r="D337" s="147">
        <v>500</v>
      </c>
      <c r="E337" s="199">
        <v>150</v>
      </c>
    </row>
    <row r="338" spans="1:5">
      <c r="A338" s="202">
        <v>41</v>
      </c>
      <c r="B338" s="76" t="s">
        <v>3112</v>
      </c>
      <c r="C338" s="189">
        <v>21914</v>
      </c>
      <c r="D338" s="147">
        <v>400</v>
      </c>
      <c r="E338" s="199">
        <v>111.25</v>
      </c>
    </row>
    <row r="339" spans="1:5">
      <c r="A339" s="202">
        <v>42</v>
      </c>
      <c r="B339" s="76" t="s">
        <v>3111</v>
      </c>
      <c r="C339" s="189">
        <v>18436</v>
      </c>
      <c r="D339" s="147">
        <v>500</v>
      </c>
      <c r="E339" s="199">
        <v>150</v>
      </c>
    </row>
    <row r="340" spans="1:5">
      <c r="A340" s="202">
        <v>43</v>
      </c>
      <c r="B340" s="76" t="s">
        <v>3110</v>
      </c>
      <c r="C340" s="189">
        <v>17852</v>
      </c>
      <c r="D340" s="147">
        <v>400</v>
      </c>
      <c r="E340" s="199">
        <v>113.75</v>
      </c>
    </row>
    <row r="341" spans="1:5">
      <c r="A341" s="202">
        <v>44</v>
      </c>
      <c r="B341" s="76" t="s">
        <v>3109</v>
      </c>
      <c r="C341" s="189">
        <v>29603</v>
      </c>
      <c r="D341" s="147">
        <v>400</v>
      </c>
      <c r="E341" s="199">
        <v>112.375</v>
      </c>
    </row>
    <row r="342" spans="1:5">
      <c r="A342" s="202">
        <v>45</v>
      </c>
      <c r="B342" s="76" t="s">
        <v>3108</v>
      </c>
      <c r="C342" s="189">
        <v>29604</v>
      </c>
      <c r="D342" s="147">
        <v>400</v>
      </c>
      <c r="E342" s="199">
        <v>111.875</v>
      </c>
    </row>
    <row r="343" spans="1:5">
      <c r="A343" s="202">
        <v>46</v>
      </c>
      <c r="B343" s="76" t="s">
        <v>3107</v>
      </c>
      <c r="C343" s="189">
        <v>28647</v>
      </c>
      <c r="D343" s="147">
        <v>400</v>
      </c>
      <c r="E343" s="199">
        <v>112.375</v>
      </c>
    </row>
    <row r="344" spans="1:5">
      <c r="A344" s="202">
        <v>47</v>
      </c>
      <c r="B344" s="76" t="s">
        <v>3106</v>
      </c>
      <c r="C344" s="189">
        <v>29605</v>
      </c>
      <c r="D344" s="147">
        <v>400</v>
      </c>
      <c r="E344" s="199">
        <v>111.25</v>
      </c>
    </row>
    <row r="345" spans="1:5">
      <c r="A345" s="202">
        <v>48</v>
      </c>
      <c r="B345" s="76" t="s">
        <v>3105</v>
      </c>
      <c r="C345" s="189">
        <v>28648</v>
      </c>
      <c r="D345" s="147">
        <v>400</v>
      </c>
      <c r="E345" s="199">
        <v>112.625</v>
      </c>
    </row>
    <row r="346" spans="1:5">
      <c r="A346" s="202">
        <v>49</v>
      </c>
      <c r="B346" s="76" t="s">
        <v>3104</v>
      </c>
      <c r="C346" s="189">
        <v>28649</v>
      </c>
      <c r="D346" s="147">
        <v>400</v>
      </c>
      <c r="E346" s="199">
        <v>112.5</v>
      </c>
    </row>
    <row r="347" spans="1:5">
      <c r="A347" s="202"/>
      <c r="B347" s="203" t="s">
        <v>123</v>
      </c>
      <c r="C347" s="76"/>
      <c r="D347" s="204">
        <v>22257</v>
      </c>
      <c r="E347" s="205">
        <v>6433.2687500000002</v>
      </c>
    </row>
    <row r="348" spans="1:5" ht="35" customHeight="1">
      <c r="A348" s="462">
        <v>-6</v>
      </c>
      <c r="B348" s="463" t="s">
        <v>118</v>
      </c>
      <c r="C348" s="471"/>
      <c r="D348" s="472"/>
      <c r="E348" s="473"/>
    </row>
    <row r="349" spans="1:5">
      <c r="A349" s="202">
        <v>1</v>
      </c>
      <c r="B349" s="76" t="s">
        <v>1210</v>
      </c>
      <c r="C349" s="189">
        <v>17170</v>
      </c>
      <c r="D349" s="147">
        <v>3600</v>
      </c>
      <c r="E349" s="199">
        <v>972</v>
      </c>
    </row>
    <row r="350" spans="1:5">
      <c r="A350" s="202">
        <v>2</v>
      </c>
      <c r="B350" s="76" t="s">
        <v>1211</v>
      </c>
      <c r="C350" s="189">
        <v>12339</v>
      </c>
      <c r="D350" s="147">
        <v>650</v>
      </c>
      <c r="E350" s="199">
        <v>176.25</v>
      </c>
    </row>
    <row r="351" spans="1:5">
      <c r="A351" s="202">
        <v>3</v>
      </c>
      <c r="B351" s="76" t="s">
        <v>1212</v>
      </c>
      <c r="C351" s="189">
        <v>35477</v>
      </c>
      <c r="D351" s="147">
        <v>350</v>
      </c>
      <c r="E351" s="199">
        <v>98.75</v>
      </c>
    </row>
    <row r="352" spans="1:5">
      <c r="A352" s="202">
        <v>4</v>
      </c>
      <c r="B352" s="76" t="s">
        <v>1213</v>
      </c>
      <c r="C352" s="189">
        <v>17765</v>
      </c>
      <c r="D352" s="147">
        <v>810</v>
      </c>
      <c r="E352" s="199">
        <v>188</v>
      </c>
    </row>
    <row r="353" spans="1:5">
      <c r="A353" s="202">
        <v>5</v>
      </c>
      <c r="B353" s="76" t="s">
        <v>1214</v>
      </c>
      <c r="C353" s="189">
        <v>17270</v>
      </c>
      <c r="D353" s="147">
        <v>90</v>
      </c>
      <c r="E353" s="199">
        <v>27</v>
      </c>
    </row>
    <row r="354" spans="1:5">
      <c r="A354" s="202">
        <v>6</v>
      </c>
      <c r="B354" s="76" t="s">
        <v>1215</v>
      </c>
      <c r="C354" s="189">
        <v>17278</v>
      </c>
      <c r="D354" s="147">
        <v>500</v>
      </c>
      <c r="E354" s="199">
        <v>150</v>
      </c>
    </row>
    <row r="355" spans="1:5">
      <c r="A355" s="202">
        <v>7</v>
      </c>
      <c r="B355" s="76" t="s">
        <v>1216</v>
      </c>
      <c r="C355" s="189">
        <v>10538</v>
      </c>
      <c r="D355" s="147">
        <v>200</v>
      </c>
      <c r="E355" s="199">
        <v>60</v>
      </c>
    </row>
    <row r="356" spans="1:5">
      <c r="A356" s="202">
        <v>8</v>
      </c>
      <c r="B356" s="76" t="s">
        <v>1217</v>
      </c>
      <c r="C356" s="189">
        <v>17936</v>
      </c>
      <c r="D356" s="147">
        <v>220</v>
      </c>
      <c r="E356" s="199">
        <v>66.003</v>
      </c>
    </row>
    <row r="357" spans="1:5">
      <c r="A357" s="202">
        <v>9</v>
      </c>
      <c r="B357" s="76" t="s">
        <v>1218</v>
      </c>
      <c r="C357" s="189">
        <v>22859</v>
      </c>
      <c r="D357" s="147">
        <v>250</v>
      </c>
      <c r="E357" s="199">
        <v>75</v>
      </c>
    </row>
    <row r="358" spans="1:5">
      <c r="A358" s="202">
        <v>10</v>
      </c>
      <c r="B358" s="76" t="s">
        <v>3103</v>
      </c>
      <c r="C358" s="189">
        <v>28340</v>
      </c>
      <c r="D358" s="147">
        <v>400</v>
      </c>
      <c r="E358" s="199">
        <v>95</v>
      </c>
    </row>
    <row r="359" spans="1:5">
      <c r="A359" s="202">
        <v>11</v>
      </c>
      <c r="B359" s="76" t="s">
        <v>1219</v>
      </c>
      <c r="C359" s="189">
        <v>26692</v>
      </c>
      <c r="D359" s="147">
        <v>300</v>
      </c>
      <c r="E359" s="199">
        <v>65</v>
      </c>
    </row>
    <row r="360" spans="1:5">
      <c r="A360" s="202">
        <v>12</v>
      </c>
      <c r="B360" s="76" t="s">
        <v>1221</v>
      </c>
      <c r="C360" s="189">
        <v>26691</v>
      </c>
      <c r="D360" s="147">
        <v>400</v>
      </c>
      <c r="E360" s="199">
        <v>107.5</v>
      </c>
    </row>
    <row r="361" spans="1:5">
      <c r="A361" s="202">
        <v>13</v>
      </c>
      <c r="B361" s="76" t="s">
        <v>1220</v>
      </c>
      <c r="C361" s="189">
        <v>18665</v>
      </c>
      <c r="D361" s="147">
        <v>300</v>
      </c>
      <c r="E361" s="199">
        <v>65.034999999999997</v>
      </c>
    </row>
    <row r="362" spans="1:5">
      <c r="A362" s="202">
        <v>14</v>
      </c>
      <c r="B362" s="76" t="s">
        <v>1222</v>
      </c>
      <c r="C362" s="189">
        <v>23640</v>
      </c>
      <c r="D362" s="147">
        <v>100</v>
      </c>
      <c r="E362" s="199">
        <v>30</v>
      </c>
    </row>
    <row r="363" spans="1:5">
      <c r="A363" s="202">
        <v>15</v>
      </c>
      <c r="B363" s="76" t="s">
        <v>1223</v>
      </c>
      <c r="C363" s="189">
        <v>31149</v>
      </c>
      <c r="D363" s="147">
        <v>100</v>
      </c>
      <c r="E363" s="199">
        <v>30</v>
      </c>
    </row>
    <row r="364" spans="1:5">
      <c r="A364" s="202">
        <v>16</v>
      </c>
      <c r="B364" s="76" t="s">
        <v>1224</v>
      </c>
      <c r="C364" s="189">
        <v>19025</v>
      </c>
      <c r="D364" s="147">
        <v>450</v>
      </c>
      <c r="E364" s="199">
        <v>128.75</v>
      </c>
    </row>
    <row r="365" spans="1:5">
      <c r="A365" s="202">
        <v>17</v>
      </c>
      <c r="B365" s="76" t="s">
        <v>3102</v>
      </c>
      <c r="C365" s="189">
        <v>19250</v>
      </c>
      <c r="D365" s="147">
        <v>250</v>
      </c>
      <c r="E365" s="199">
        <v>75</v>
      </c>
    </row>
    <row r="366" spans="1:5">
      <c r="A366" s="202">
        <v>18</v>
      </c>
      <c r="B366" s="76" t="s">
        <v>3101</v>
      </c>
      <c r="C366" s="189">
        <v>18877</v>
      </c>
      <c r="D366" s="147">
        <v>100</v>
      </c>
      <c r="E366" s="199">
        <v>30</v>
      </c>
    </row>
    <row r="367" spans="1:5">
      <c r="A367" s="202">
        <v>19</v>
      </c>
      <c r="B367" s="76" t="s">
        <v>3100</v>
      </c>
      <c r="C367" s="189">
        <v>22237</v>
      </c>
      <c r="D367" s="147">
        <v>600</v>
      </c>
      <c r="E367" s="199">
        <v>155</v>
      </c>
    </row>
    <row r="368" spans="1:5">
      <c r="A368" s="202">
        <v>20</v>
      </c>
      <c r="B368" s="76" t="s">
        <v>3099</v>
      </c>
      <c r="C368" s="189">
        <v>21912</v>
      </c>
      <c r="D368" s="147">
        <v>400</v>
      </c>
      <c r="E368" s="199">
        <v>101.25</v>
      </c>
    </row>
    <row r="369" spans="1:5">
      <c r="A369" s="202">
        <v>21</v>
      </c>
      <c r="B369" s="76" t="s">
        <v>3098</v>
      </c>
      <c r="C369" s="189">
        <v>29514</v>
      </c>
      <c r="D369" s="147">
        <v>350</v>
      </c>
      <c r="E369" s="199">
        <v>92.5</v>
      </c>
    </row>
    <row r="370" spans="1:5">
      <c r="A370" s="202">
        <v>22</v>
      </c>
      <c r="B370" s="76" t="s">
        <v>3097</v>
      </c>
      <c r="C370" s="189">
        <v>18184</v>
      </c>
      <c r="D370" s="147">
        <v>500</v>
      </c>
      <c r="E370" s="199">
        <v>137.5</v>
      </c>
    </row>
    <row r="371" spans="1:5">
      <c r="A371" s="202">
        <v>23</v>
      </c>
      <c r="B371" s="76" t="s">
        <v>3096</v>
      </c>
      <c r="C371" s="189">
        <v>19769</v>
      </c>
      <c r="D371" s="147">
        <v>300</v>
      </c>
      <c r="E371" s="199">
        <v>90</v>
      </c>
    </row>
    <row r="372" spans="1:5">
      <c r="A372" s="202">
        <v>24</v>
      </c>
      <c r="B372" s="76" t="s">
        <v>3095</v>
      </c>
      <c r="C372" s="189">
        <v>30978</v>
      </c>
      <c r="D372" s="147">
        <v>100</v>
      </c>
      <c r="E372" s="199">
        <v>30</v>
      </c>
    </row>
    <row r="373" spans="1:5">
      <c r="A373" s="202">
        <v>25</v>
      </c>
      <c r="B373" s="76" t="s">
        <v>3094</v>
      </c>
      <c r="C373" s="189">
        <v>30844</v>
      </c>
      <c r="D373" s="147">
        <v>100</v>
      </c>
      <c r="E373" s="199">
        <v>30</v>
      </c>
    </row>
    <row r="374" spans="1:5">
      <c r="A374" s="202">
        <v>26</v>
      </c>
      <c r="B374" s="76" t="s">
        <v>3093</v>
      </c>
      <c r="C374" s="189">
        <v>17842</v>
      </c>
      <c r="D374" s="147">
        <v>200</v>
      </c>
      <c r="E374" s="199">
        <v>60</v>
      </c>
    </row>
    <row r="375" spans="1:5">
      <c r="A375" s="202">
        <v>27</v>
      </c>
      <c r="B375" s="76" t="s">
        <v>3092</v>
      </c>
      <c r="C375" s="189">
        <v>18567</v>
      </c>
      <c r="D375" s="147">
        <v>220</v>
      </c>
      <c r="E375" s="199">
        <v>66</v>
      </c>
    </row>
    <row r="376" spans="1:5">
      <c r="A376" s="202">
        <v>28</v>
      </c>
      <c r="B376" s="76" t="s">
        <v>3091</v>
      </c>
      <c r="C376" s="189">
        <v>28137</v>
      </c>
      <c r="D376" s="147">
        <v>100</v>
      </c>
      <c r="E376" s="199">
        <v>30</v>
      </c>
    </row>
    <row r="377" spans="1:5">
      <c r="A377" s="202">
        <v>29</v>
      </c>
      <c r="B377" s="76" t="s">
        <v>3090</v>
      </c>
      <c r="C377" s="189">
        <v>30076</v>
      </c>
      <c r="D377" s="147">
        <v>107.01</v>
      </c>
      <c r="E377" s="199">
        <v>30.841200000000001</v>
      </c>
    </row>
    <row r="378" spans="1:5">
      <c r="A378" s="202">
        <v>30</v>
      </c>
      <c r="B378" s="76" t="s">
        <v>3089</v>
      </c>
      <c r="C378" s="189">
        <v>30876</v>
      </c>
      <c r="D378" s="147">
        <v>500</v>
      </c>
      <c r="E378" s="199">
        <v>119.625</v>
      </c>
    </row>
    <row r="379" spans="1:5">
      <c r="A379" s="202">
        <v>31</v>
      </c>
      <c r="B379" s="76" t="s">
        <v>1225</v>
      </c>
      <c r="C379" s="189">
        <v>28468</v>
      </c>
      <c r="D379" s="147">
        <v>2</v>
      </c>
      <c r="E379" s="199">
        <v>0.6</v>
      </c>
    </row>
    <row r="380" spans="1:5">
      <c r="A380" s="202">
        <v>32</v>
      </c>
      <c r="B380" s="76" t="s">
        <v>1226</v>
      </c>
      <c r="C380" s="189">
        <v>32660</v>
      </c>
      <c r="D380" s="147">
        <v>0.5</v>
      </c>
      <c r="E380" s="199">
        <v>0.15</v>
      </c>
    </row>
    <row r="381" spans="1:5">
      <c r="A381" s="202">
        <v>33</v>
      </c>
      <c r="B381" s="76" t="s">
        <v>2274</v>
      </c>
      <c r="C381" s="189">
        <v>20520</v>
      </c>
      <c r="D381" s="147">
        <v>150</v>
      </c>
      <c r="E381" s="199">
        <v>45</v>
      </c>
    </row>
    <row r="382" spans="1:5">
      <c r="A382" s="202">
        <v>34</v>
      </c>
      <c r="B382" s="76" t="s">
        <v>3088</v>
      </c>
      <c r="C382" s="189">
        <v>32664</v>
      </c>
      <c r="D382" s="147">
        <v>450</v>
      </c>
      <c r="E382" s="199">
        <v>115.75</v>
      </c>
    </row>
    <row r="383" spans="1:5">
      <c r="A383" s="202">
        <v>35</v>
      </c>
      <c r="B383" s="76" t="s">
        <v>1227</v>
      </c>
      <c r="C383" s="189">
        <v>31148</v>
      </c>
      <c r="D383" s="147">
        <v>118</v>
      </c>
      <c r="E383" s="199">
        <v>35.4</v>
      </c>
    </row>
    <row r="384" spans="1:5">
      <c r="A384" s="202">
        <v>36</v>
      </c>
      <c r="B384" s="76" t="s">
        <v>1228</v>
      </c>
      <c r="C384" s="189">
        <v>17358</v>
      </c>
      <c r="D384" s="147">
        <v>400</v>
      </c>
      <c r="E384" s="199">
        <v>115</v>
      </c>
    </row>
    <row r="385" spans="1:5">
      <c r="A385" s="202">
        <v>37</v>
      </c>
      <c r="B385" s="76" t="s">
        <v>1229</v>
      </c>
      <c r="C385" s="189">
        <v>31150</v>
      </c>
      <c r="D385" s="147">
        <v>148</v>
      </c>
      <c r="E385" s="199">
        <v>44.4</v>
      </c>
    </row>
    <row r="386" spans="1:5">
      <c r="A386" s="202">
        <v>38</v>
      </c>
      <c r="B386" s="76" t="s">
        <v>1230</v>
      </c>
      <c r="C386" s="189">
        <v>29470</v>
      </c>
      <c r="D386" s="147">
        <v>300</v>
      </c>
      <c r="E386" s="199">
        <v>66.25</v>
      </c>
    </row>
    <row r="387" spans="1:5">
      <c r="A387" s="202">
        <v>39</v>
      </c>
      <c r="B387" s="76" t="s">
        <v>1231</v>
      </c>
      <c r="C387" s="189">
        <v>30444</v>
      </c>
      <c r="D387" s="147">
        <v>300</v>
      </c>
      <c r="E387" s="199">
        <v>65</v>
      </c>
    </row>
    <row r="388" spans="1:5">
      <c r="A388" s="202">
        <v>40</v>
      </c>
      <c r="B388" s="76" t="s">
        <v>1232</v>
      </c>
      <c r="C388" s="189">
        <v>30446</v>
      </c>
      <c r="D388" s="147">
        <v>300</v>
      </c>
      <c r="E388" s="199">
        <v>65</v>
      </c>
    </row>
    <row r="389" spans="1:5">
      <c r="A389" s="202">
        <v>41</v>
      </c>
      <c r="B389" s="76" t="s">
        <v>1233</v>
      </c>
      <c r="C389" s="189">
        <v>28355</v>
      </c>
      <c r="D389" s="147">
        <v>300</v>
      </c>
      <c r="E389" s="199">
        <v>77.5</v>
      </c>
    </row>
    <row r="390" spans="1:5">
      <c r="A390" s="202">
        <v>42</v>
      </c>
      <c r="B390" s="76" t="s">
        <v>1235</v>
      </c>
      <c r="C390" s="189">
        <v>10314</v>
      </c>
      <c r="D390" s="147">
        <v>300</v>
      </c>
      <c r="E390" s="199">
        <v>66.25</v>
      </c>
    </row>
    <row r="391" spans="1:5">
      <c r="A391" s="202">
        <v>43</v>
      </c>
      <c r="B391" s="76" t="s">
        <v>1234</v>
      </c>
      <c r="C391" s="189">
        <v>30980</v>
      </c>
      <c r="D391" s="147">
        <v>300</v>
      </c>
      <c r="E391" s="199">
        <v>68.125</v>
      </c>
    </row>
    <row r="392" spans="1:5">
      <c r="A392" s="202">
        <v>44</v>
      </c>
      <c r="B392" s="76" t="s">
        <v>1236</v>
      </c>
      <c r="C392" s="189">
        <v>6408</v>
      </c>
      <c r="D392" s="147">
        <v>300</v>
      </c>
      <c r="E392" s="199">
        <v>71.25</v>
      </c>
    </row>
    <row r="393" spans="1:5">
      <c r="A393" s="202">
        <v>45</v>
      </c>
      <c r="B393" s="76" t="s">
        <v>1237</v>
      </c>
      <c r="C393" s="189">
        <v>23193</v>
      </c>
      <c r="D393" s="147">
        <v>300</v>
      </c>
      <c r="E393" s="199">
        <v>69.625</v>
      </c>
    </row>
    <row r="394" spans="1:5">
      <c r="A394" s="202">
        <v>46</v>
      </c>
      <c r="B394" s="76" t="s">
        <v>1238</v>
      </c>
      <c r="C394" s="189">
        <v>6524</v>
      </c>
      <c r="D394" s="147">
        <v>350</v>
      </c>
      <c r="E394" s="199">
        <v>78.75</v>
      </c>
    </row>
    <row r="395" spans="1:5">
      <c r="A395" s="202">
        <v>47</v>
      </c>
      <c r="B395" s="76" t="s">
        <v>1239</v>
      </c>
      <c r="C395" s="189">
        <v>22240</v>
      </c>
      <c r="D395" s="147">
        <v>300</v>
      </c>
      <c r="E395" s="199">
        <v>73.75</v>
      </c>
    </row>
    <row r="396" spans="1:5">
      <c r="A396" s="202">
        <v>48</v>
      </c>
      <c r="B396" s="76" t="s">
        <v>1240</v>
      </c>
      <c r="C396" s="189">
        <v>6368</v>
      </c>
      <c r="D396" s="147">
        <v>300</v>
      </c>
      <c r="E396" s="199">
        <v>71.25</v>
      </c>
    </row>
    <row r="397" spans="1:5">
      <c r="A397" s="202">
        <v>49</v>
      </c>
      <c r="B397" s="76" t="s">
        <v>1241</v>
      </c>
      <c r="C397" s="189">
        <v>30435</v>
      </c>
      <c r="D397" s="147">
        <v>300</v>
      </c>
      <c r="E397" s="199">
        <v>68.375</v>
      </c>
    </row>
    <row r="398" spans="1:5">
      <c r="A398" s="202">
        <v>50</v>
      </c>
      <c r="B398" s="76" t="s">
        <v>1242</v>
      </c>
      <c r="C398" s="189">
        <v>30849</v>
      </c>
      <c r="D398" s="147">
        <v>300</v>
      </c>
      <c r="E398" s="199">
        <v>67.5</v>
      </c>
    </row>
    <row r="399" spans="1:5">
      <c r="A399" s="202">
        <v>51</v>
      </c>
      <c r="B399" s="76" t="s">
        <v>1243</v>
      </c>
      <c r="C399" s="189">
        <v>30501</v>
      </c>
      <c r="D399" s="147">
        <v>300</v>
      </c>
      <c r="E399" s="199">
        <v>67.5</v>
      </c>
    </row>
    <row r="400" spans="1:5">
      <c r="A400" s="202">
        <v>52</v>
      </c>
      <c r="B400" s="76" t="s">
        <v>1244</v>
      </c>
      <c r="C400" s="189">
        <v>10313</v>
      </c>
      <c r="D400" s="147">
        <v>300</v>
      </c>
      <c r="E400" s="199">
        <v>67.5</v>
      </c>
    </row>
    <row r="401" spans="1:5">
      <c r="A401" s="202">
        <v>53</v>
      </c>
      <c r="B401" s="76" t="s">
        <v>1245</v>
      </c>
      <c r="C401" s="189">
        <v>30292</v>
      </c>
      <c r="D401" s="147">
        <v>300</v>
      </c>
      <c r="E401" s="199">
        <v>66.587500000000006</v>
      </c>
    </row>
    <row r="402" spans="1:5">
      <c r="A402" s="202">
        <v>54</v>
      </c>
      <c r="B402" s="76" t="s">
        <v>1246</v>
      </c>
      <c r="C402" s="189">
        <v>9667</v>
      </c>
      <c r="D402" s="147">
        <v>300</v>
      </c>
      <c r="E402" s="199">
        <v>68.125</v>
      </c>
    </row>
    <row r="403" spans="1:5">
      <c r="A403" s="202">
        <v>55</v>
      </c>
      <c r="B403" s="76" t="s">
        <v>1247</v>
      </c>
      <c r="C403" s="189">
        <v>39284</v>
      </c>
      <c r="D403" s="147">
        <v>300</v>
      </c>
      <c r="E403" s="199">
        <v>65</v>
      </c>
    </row>
    <row r="404" spans="1:5">
      <c r="A404" s="202">
        <v>56</v>
      </c>
      <c r="B404" s="76" t="s">
        <v>3087</v>
      </c>
      <c r="C404" s="189">
        <v>47049</v>
      </c>
      <c r="D404" s="147">
        <v>300</v>
      </c>
      <c r="E404" s="199">
        <v>77.5</v>
      </c>
    </row>
    <row r="405" spans="1:5">
      <c r="A405" s="202">
        <v>57</v>
      </c>
      <c r="B405" s="76" t="s">
        <v>3086</v>
      </c>
      <c r="C405" s="189">
        <v>15688</v>
      </c>
      <c r="D405" s="147">
        <v>500</v>
      </c>
      <c r="E405" s="199">
        <v>150</v>
      </c>
    </row>
    <row r="406" spans="1:5">
      <c r="A406" s="202">
        <v>58</v>
      </c>
      <c r="B406" s="76" t="s">
        <v>3085</v>
      </c>
      <c r="C406" s="189">
        <v>1721</v>
      </c>
      <c r="D406" s="147">
        <v>500</v>
      </c>
      <c r="E406" s="199">
        <v>150</v>
      </c>
    </row>
    <row r="407" spans="1:5">
      <c r="A407" s="202">
        <v>59</v>
      </c>
      <c r="B407" s="76" t="s">
        <v>3084</v>
      </c>
      <c r="C407" s="189">
        <v>17742</v>
      </c>
      <c r="D407" s="147">
        <v>500</v>
      </c>
      <c r="E407" s="199">
        <v>150</v>
      </c>
    </row>
    <row r="408" spans="1:5">
      <c r="A408" s="202">
        <v>60</v>
      </c>
      <c r="B408" s="76" t="s">
        <v>3083</v>
      </c>
      <c r="C408" s="189">
        <v>30298</v>
      </c>
      <c r="D408" s="147">
        <v>500</v>
      </c>
      <c r="E408" s="199">
        <v>150</v>
      </c>
    </row>
    <row r="409" spans="1:5">
      <c r="A409" s="202">
        <v>61</v>
      </c>
      <c r="B409" s="76" t="s">
        <v>3082</v>
      </c>
      <c r="C409" s="189">
        <v>18676</v>
      </c>
      <c r="D409" s="147">
        <v>500</v>
      </c>
      <c r="E409" s="199">
        <v>150</v>
      </c>
    </row>
    <row r="410" spans="1:5">
      <c r="A410" s="202">
        <v>62</v>
      </c>
      <c r="B410" s="76" t="s">
        <v>3081</v>
      </c>
      <c r="C410" s="189">
        <v>19088</v>
      </c>
      <c r="D410" s="147">
        <v>500</v>
      </c>
      <c r="E410" s="199">
        <v>150</v>
      </c>
    </row>
    <row r="411" spans="1:5">
      <c r="A411" s="202">
        <v>63</v>
      </c>
      <c r="B411" s="76" t="s">
        <v>3080</v>
      </c>
      <c r="C411" s="189">
        <v>17800</v>
      </c>
      <c r="D411" s="147">
        <v>500</v>
      </c>
      <c r="E411" s="199">
        <v>150</v>
      </c>
    </row>
    <row r="412" spans="1:5">
      <c r="A412" s="202">
        <v>64</v>
      </c>
      <c r="B412" s="76" t="s">
        <v>3079</v>
      </c>
      <c r="C412" s="189">
        <v>18178</v>
      </c>
      <c r="D412" s="147">
        <v>500</v>
      </c>
      <c r="E412" s="199">
        <v>150</v>
      </c>
    </row>
    <row r="413" spans="1:5">
      <c r="A413" s="202">
        <v>65</v>
      </c>
      <c r="B413" s="76" t="s">
        <v>3078</v>
      </c>
      <c r="C413" s="189">
        <v>17770</v>
      </c>
      <c r="D413" s="147">
        <v>500</v>
      </c>
      <c r="E413" s="199">
        <v>150</v>
      </c>
    </row>
    <row r="414" spans="1:5">
      <c r="A414" s="202">
        <v>66</v>
      </c>
      <c r="B414" s="76" t="s">
        <v>3077</v>
      </c>
      <c r="C414" s="189">
        <v>15766</v>
      </c>
      <c r="D414" s="147">
        <v>500</v>
      </c>
      <c r="E414" s="199">
        <v>150</v>
      </c>
    </row>
    <row r="415" spans="1:5">
      <c r="A415" s="202">
        <v>67</v>
      </c>
      <c r="B415" s="76" t="s">
        <v>3076</v>
      </c>
      <c r="C415" s="189">
        <v>17627</v>
      </c>
      <c r="D415" s="147">
        <v>500</v>
      </c>
      <c r="E415" s="199">
        <v>150</v>
      </c>
    </row>
    <row r="416" spans="1:5">
      <c r="A416" s="202">
        <v>68</v>
      </c>
      <c r="B416" s="76" t="s">
        <v>3075</v>
      </c>
      <c r="C416" s="189">
        <v>19252</v>
      </c>
      <c r="D416" s="147">
        <v>500</v>
      </c>
      <c r="E416" s="199">
        <v>150</v>
      </c>
    </row>
    <row r="417" spans="1:5">
      <c r="A417" s="202">
        <v>69</v>
      </c>
      <c r="B417" s="76" t="s">
        <v>3074</v>
      </c>
      <c r="C417" s="189">
        <v>18885</v>
      </c>
      <c r="D417" s="147">
        <v>500</v>
      </c>
      <c r="E417" s="199">
        <v>150</v>
      </c>
    </row>
    <row r="418" spans="1:5">
      <c r="A418" s="202">
        <v>70</v>
      </c>
      <c r="B418" s="76" t="s">
        <v>3073</v>
      </c>
      <c r="C418" s="189">
        <v>20848</v>
      </c>
      <c r="D418" s="147">
        <v>500</v>
      </c>
      <c r="E418" s="199">
        <v>150</v>
      </c>
    </row>
    <row r="419" spans="1:5">
      <c r="A419" s="202">
        <v>71</v>
      </c>
      <c r="B419" s="76" t="s">
        <v>3072</v>
      </c>
      <c r="C419" s="189">
        <v>22464</v>
      </c>
      <c r="D419" s="147">
        <v>500</v>
      </c>
      <c r="E419" s="199">
        <v>150</v>
      </c>
    </row>
    <row r="420" spans="1:5">
      <c r="A420" s="202">
        <v>72</v>
      </c>
      <c r="B420" s="76" t="s">
        <v>3071</v>
      </c>
      <c r="C420" s="189">
        <v>17846</v>
      </c>
      <c r="D420" s="147">
        <v>500</v>
      </c>
      <c r="E420" s="199">
        <v>150</v>
      </c>
    </row>
    <row r="421" spans="1:5">
      <c r="A421" s="202">
        <v>73</v>
      </c>
      <c r="B421" s="76" t="s">
        <v>3070</v>
      </c>
      <c r="C421" s="189">
        <v>464</v>
      </c>
      <c r="D421" s="147">
        <v>500</v>
      </c>
      <c r="E421" s="199">
        <v>150</v>
      </c>
    </row>
    <row r="422" spans="1:5">
      <c r="A422" s="202">
        <v>74</v>
      </c>
      <c r="B422" s="76" t="s">
        <v>3069</v>
      </c>
      <c r="C422" s="189">
        <v>17779</v>
      </c>
      <c r="D422" s="147">
        <v>500</v>
      </c>
      <c r="E422" s="199">
        <v>150</v>
      </c>
    </row>
    <row r="423" spans="1:5">
      <c r="A423" s="202">
        <v>75</v>
      </c>
      <c r="B423" s="76" t="s">
        <v>3068</v>
      </c>
      <c r="C423" s="189">
        <v>17924</v>
      </c>
      <c r="D423" s="147">
        <v>500</v>
      </c>
      <c r="E423" s="199">
        <v>150</v>
      </c>
    </row>
    <row r="424" spans="1:5">
      <c r="A424" s="202">
        <v>76</v>
      </c>
      <c r="B424" s="76" t="s">
        <v>3067</v>
      </c>
      <c r="C424" s="189">
        <v>9810</v>
      </c>
      <c r="D424" s="147">
        <v>500</v>
      </c>
      <c r="E424" s="199">
        <v>150</v>
      </c>
    </row>
    <row r="425" spans="1:5">
      <c r="A425" s="202">
        <v>77</v>
      </c>
      <c r="B425" s="76" t="s">
        <v>3066</v>
      </c>
      <c r="C425" s="189">
        <v>18678</v>
      </c>
      <c r="D425" s="147">
        <v>500</v>
      </c>
      <c r="E425" s="199">
        <v>150</v>
      </c>
    </row>
    <row r="426" spans="1:5">
      <c r="A426" s="202">
        <v>78</v>
      </c>
      <c r="B426" s="76" t="s">
        <v>3065</v>
      </c>
      <c r="C426" s="189">
        <v>18677</v>
      </c>
      <c r="D426" s="147">
        <v>500</v>
      </c>
      <c r="E426" s="199">
        <v>150</v>
      </c>
    </row>
    <row r="427" spans="1:5">
      <c r="A427" s="202">
        <v>79</v>
      </c>
      <c r="B427" s="76" t="s">
        <v>3064</v>
      </c>
      <c r="C427" s="189">
        <v>18014</v>
      </c>
      <c r="D427" s="147">
        <v>500</v>
      </c>
      <c r="E427" s="199">
        <v>150</v>
      </c>
    </row>
    <row r="428" spans="1:5">
      <c r="A428" s="202">
        <v>80</v>
      </c>
      <c r="B428" s="76" t="s">
        <v>3063</v>
      </c>
      <c r="C428" s="189">
        <v>19368</v>
      </c>
      <c r="D428" s="147">
        <v>500</v>
      </c>
      <c r="E428" s="199">
        <v>150</v>
      </c>
    </row>
    <row r="429" spans="1:5">
      <c r="A429" s="202">
        <v>81</v>
      </c>
      <c r="B429" s="76" t="s">
        <v>3062</v>
      </c>
      <c r="C429" s="189">
        <v>19386</v>
      </c>
      <c r="D429" s="147">
        <v>500</v>
      </c>
      <c r="E429" s="199">
        <v>150</v>
      </c>
    </row>
    <row r="430" spans="1:5">
      <c r="A430" s="202">
        <v>82</v>
      </c>
      <c r="B430" s="76" t="s">
        <v>3061</v>
      </c>
      <c r="C430" s="189">
        <v>17812</v>
      </c>
      <c r="D430" s="147">
        <v>500</v>
      </c>
      <c r="E430" s="199">
        <v>150</v>
      </c>
    </row>
    <row r="431" spans="1:5">
      <c r="A431" s="202">
        <v>83</v>
      </c>
      <c r="B431" s="76" t="s">
        <v>3060</v>
      </c>
      <c r="C431" s="189">
        <v>17248</v>
      </c>
      <c r="D431" s="147">
        <v>500</v>
      </c>
      <c r="E431" s="199">
        <v>150</v>
      </c>
    </row>
    <row r="432" spans="1:5">
      <c r="A432" s="202">
        <v>84</v>
      </c>
      <c r="B432" s="76" t="s">
        <v>3059</v>
      </c>
      <c r="C432" s="189">
        <v>6220</v>
      </c>
      <c r="D432" s="147">
        <v>500</v>
      </c>
      <c r="E432" s="199">
        <v>150</v>
      </c>
    </row>
    <row r="433" spans="1:5">
      <c r="A433" s="202">
        <v>85</v>
      </c>
      <c r="B433" s="76" t="s">
        <v>3058</v>
      </c>
      <c r="C433" s="189">
        <v>8599</v>
      </c>
      <c r="D433" s="147">
        <v>500</v>
      </c>
      <c r="E433" s="199">
        <v>150</v>
      </c>
    </row>
    <row r="434" spans="1:5">
      <c r="A434" s="202">
        <v>86</v>
      </c>
      <c r="B434" s="76" t="s">
        <v>3057</v>
      </c>
      <c r="C434" s="189">
        <v>18181</v>
      </c>
      <c r="D434" s="147">
        <v>500</v>
      </c>
      <c r="E434" s="199">
        <v>150</v>
      </c>
    </row>
    <row r="435" spans="1:5">
      <c r="A435" s="202">
        <v>87</v>
      </c>
      <c r="B435" s="76" t="s">
        <v>3056</v>
      </c>
      <c r="C435" s="189">
        <v>8791</v>
      </c>
      <c r="D435" s="147">
        <v>500</v>
      </c>
      <c r="E435" s="199">
        <v>150</v>
      </c>
    </row>
    <row r="436" spans="1:5">
      <c r="A436" s="202">
        <v>88</v>
      </c>
      <c r="B436" s="76" t="s">
        <v>3055</v>
      </c>
      <c r="C436" s="189">
        <v>18405</v>
      </c>
      <c r="D436" s="147">
        <v>500</v>
      </c>
      <c r="E436" s="199">
        <v>150</v>
      </c>
    </row>
    <row r="437" spans="1:5">
      <c r="A437" s="202">
        <v>89</v>
      </c>
      <c r="B437" s="76" t="s">
        <v>3054</v>
      </c>
      <c r="C437" s="189">
        <v>17933</v>
      </c>
      <c r="D437" s="147">
        <v>500</v>
      </c>
      <c r="E437" s="199">
        <v>150</v>
      </c>
    </row>
    <row r="438" spans="1:5">
      <c r="A438" s="202">
        <v>90</v>
      </c>
      <c r="B438" s="76" t="s">
        <v>3053</v>
      </c>
      <c r="C438" s="189">
        <v>19353</v>
      </c>
      <c r="D438" s="147">
        <v>500</v>
      </c>
      <c r="E438" s="199">
        <v>150</v>
      </c>
    </row>
    <row r="439" spans="1:5">
      <c r="A439" s="202">
        <v>91</v>
      </c>
      <c r="B439" s="76" t="s">
        <v>3052</v>
      </c>
      <c r="C439" s="189">
        <v>19153</v>
      </c>
      <c r="D439" s="147">
        <v>500</v>
      </c>
      <c r="E439" s="199">
        <v>150</v>
      </c>
    </row>
    <row r="440" spans="1:5">
      <c r="A440" s="202">
        <v>92</v>
      </c>
      <c r="B440" s="76" t="s">
        <v>3051</v>
      </c>
      <c r="C440" s="189">
        <v>28358</v>
      </c>
      <c r="D440" s="147">
        <v>500</v>
      </c>
      <c r="E440" s="199">
        <v>150</v>
      </c>
    </row>
    <row r="441" spans="1:5">
      <c r="A441" s="202">
        <v>93</v>
      </c>
      <c r="B441" s="76" t="s">
        <v>3050</v>
      </c>
      <c r="C441" s="189">
        <v>27317</v>
      </c>
      <c r="D441" s="147">
        <v>500</v>
      </c>
      <c r="E441" s="199">
        <v>150</v>
      </c>
    </row>
    <row r="442" spans="1:5">
      <c r="A442" s="202">
        <v>94</v>
      </c>
      <c r="B442" s="76" t="s">
        <v>3049</v>
      </c>
      <c r="C442" s="189">
        <v>28718</v>
      </c>
      <c r="D442" s="147">
        <v>500</v>
      </c>
      <c r="E442" s="199">
        <v>150</v>
      </c>
    </row>
    <row r="443" spans="1:5">
      <c r="A443" s="202">
        <v>95</v>
      </c>
      <c r="B443" s="76" t="s">
        <v>3048</v>
      </c>
      <c r="C443" s="189">
        <v>29513</v>
      </c>
      <c r="D443" s="147">
        <v>500</v>
      </c>
      <c r="E443" s="199">
        <v>150</v>
      </c>
    </row>
    <row r="444" spans="1:5">
      <c r="A444" s="202">
        <v>96</v>
      </c>
      <c r="B444" s="76" t="s">
        <v>3047</v>
      </c>
      <c r="C444" s="189">
        <v>30846</v>
      </c>
      <c r="D444" s="147">
        <v>500</v>
      </c>
      <c r="E444" s="199">
        <v>150</v>
      </c>
    </row>
    <row r="445" spans="1:5">
      <c r="A445" s="202">
        <v>97</v>
      </c>
      <c r="B445" s="76" t="s">
        <v>3046</v>
      </c>
      <c r="C445" s="189">
        <v>30847</v>
      </c>
      <c r="D445" s="147">
        <v>500</v>
      </c>
      <c r="E445" s="199">
        <v>150</v>
      </c>
    </row>
    <row r="446" spans="1:5">
      <c r="A446" s="202">
        <v>98</v>
      </c>
      <c r="B446" s="76" t="s">
        <v>2222</v>
      </c>
      <c r="C446" s="75">
        <v>40693</v>
      </c>
      <c r="D446" s="147">
        <v>300</v>
      </c>
      <c r="E446" s="199">
        <v>45</v>
      </c>
    </row>
    <row r="447" spans="1:5">
      <c r="A447" s="202">
        <v>99</v>
      </c>
      <c r="B447" s="76" t="s">
        <v>2223</v>
      </c>
      <c r="C447" s="189">
        <v>49694</v>
      </c>
      <c r="D447" s="147">
        <v>300</v>
      </c>
      <c r="E447" s="199">
        <v>45</v>
      </c>
    </row>
    <row r="448" spans="1:5">
      <c r="A448" s="202">
        <v>100</v>
      </c>
      <c r="B448" s="76" t="s">
        <v>2224</v>
      </c>
      <c r="C448" s="189">
        <v>49695</v>
      </c>
      <c r="D448" s="147">
        <v>300</v>
      </c>
      <c r="E448" s="199">
        <v>45</v>
      </c>
    </row>
    <row r="449" spans="1:5">
      <c r="A449" s="202">
        <v>101</v>
      </c>
      <c r="B449" s="76" t="s">
        <v>2225</v>
      </c>
      <c r="C449" s="189">
        <v>49696</v>
      </c>
      <c r="D449" s="147">
        <v>300</v>
      </c>
      <c r="E449" s="199">
        <v>45</v>
      </c>
    </row>
    <row r="450" spans="1:5">
      <c r="A450" s="202"/>
      <c r="B450" s="203" t="s">
        <v>123</v>
      </c>
      <c r="C450" s="76"/>
      <c r="D450" s="204">
        <v>41265.519999999997</v>
      </c>
      <c r="E450" s="205">
        <v>11389.1417</v>
      </c>
    </row>
    <row r="451" spans="1:5" ht="35" customHeight="1">
      <c r="A451" s="462">
        <v>-7</v>
      </c>
      <c r="B451" s="463" t="s">
        <v>3622</v>
      </c>
      <c r="C451" s="471"/>
      <c r="D451" s="472"/>
      <c r="E451" s="473"/>
    </row>
    <row r="452" spans="1:5">
      <c r="A452" s="202">
        <v>1</v>
      </c>
      <c r="B452" s="76" t="s">
        <v>1248</v>
      </c>
      <c r="C452" s="189">
        <v>29</v>
      </c>
      <c r="D452" s="147">
        <v>3000</v>
      </c>
      <c r="E452" s="199">
        <v>900</v>
      </c>
    </row>
    <row r="453" spans="1:5">
      <c r="A453" s="202">
        <v>2</v>
      </c>
      <c r="B453" s="76" t="s">
        <v>1249</v>
      </c>
      <c r="C453" s="189">
        <v>6512</v>
      </c>
      <c r="D453" s="147">
        <v>700</v>
      </c>
      <c r="E453" s="199">
        <v>179.75</v>
      </c>
    </row>
    <row r="454" spans="1:5">
      <c r="A454" s="202">
        <v>3</v>
      </c>
      <c r="B454" s="76" t="s">
        <v>3045</v>
      </c>
      <c r="C454" s="189">
        <v>38428</v>
      </c>
      <c r="D454" s="147">
        <v>350</v>
      </c>
      <c r="E454" s="199">
        <v>98.75</v>
      </c>
    </row>
    <row r="455" spans="1:5">
      <c r="A455" s="202">
        <v>4</v>
      </c>
      <c r="B455" s="76" t="s">
        <v>1250</v>
      </c>
      <c r="C455" s="189">
        <v>22271</v>
      </c>
      <c r="D455" s="147">
        <v>1000</v>
      </c>
      <c r="E455" s="199">
        <v>300</v>
      </c>
    </row>
    <row r="456" spans="1:5">
      <c r="A456" s="202">
        <v>5</v>
      </c>
      <c r="B456" s="76" t="s">
        <v>3577</v>
      </c>
      <c r="C456" s="189">
        <v>21913</v>
      </c>
      <c r="D456" s="147">
        <v>500</v>
      </c>
      <c r="E456" s="199">
        <v>150</v>
      </c>
    </row>
    <row r="457" spans="1:5">
      <c r="A457" s="202">
        <v>6</v>
      </c>
      <c r="B457" s="76" t="s">
        <v>3044</v>
      </c>
      <c r="C457" s="189">
        <v>1179</v>
      </c>
      <c r="D457" s="147">
        <v>990</v>
      </c>
      <c r="E457" s="199">
        <v>297</v>
      </c>
    </row>
    <row r="458" spans="1:5">
      <c r="A458" s="202">
        <v>7</v>
      </c>
      <c r="B458" s="76" t="s">
        <v>3654</v>
      </c>
      <c r="C458" s="189">
        <v>20298</v>
      </c>
      <c r="D458" s="147">
        <v>10</v>
      </c>
      <c r="E458" s="199">
        <v>3</v>
      </c>
    </row>
    <row r="459" spans="1:5">
      <c r="A459" s="202">
        <v>8</v>
      </c>
      <c r="B459" s="76" t="s">
        <v>3043</v>
      </c>
      <c r="C459" s="189">
        <v>8544</v>
      </c>
      <c r="D459" s="147">
        <v>990</v>
      </c>
      <c r="E459" s="199">
        <v>282</v>
      </c>
    </row>
    <row r="460" spans="1:5">
      <c r="A460" s="202">
        <v>9</v>
      </c>
      <c r="B460" s="76" t="s">
        <v>1251</v>
      </c>
      <c r="C460" s="189">
        <v>20332</v>
      </c>
      <c r="D460" s="147">
        <v>650</v>
      </c>
      <c r="E460" s="199">
        <v>182.5</v>
      </c>
    </row>
    <row r="461" spans="1:5">
      <c r="A461" s="202">
        <v>10</v>
      </c>
      <c r="B461" s="76" t="s">
        <v>3042</v>
      </c>
      <c r="C461" s="189">
        <v>22647</v>
      </c>
      <c r="D461" s="147">
        <v>300</v>
      </c>
      <c r="E461" s="199">
        <v>71.25</v>
      </c>
    </row>
    <row r="462" spans="1:5">
      <c r="A462" s="202">
        <v>11</v>
      </c>
      <c r="B462" s="76" t="s">
        <v>3041</v>
      </c>
      <c r="C462" s="189">
        <v>20545</v>
      </c>
      <c r="D462" s="147">
        <v>300</v>
      </c>
      <c r="E462" s="199">
        <v>67.5</v>
      </c>
    </row>
    <row r="463" spans="1:5">
      <c r="A463" s="202">
        <v>12</v>
      </c>
      <c r="B463" s="76" t="s">
        <v>3040</v>
      </c>
      <c r="C463" s="189">
        <v>6517</v>
      </c>
      <c r="D463" s="147">
        <v>450.6</v>
      </c>
      <c r="E463" s="199">
        <v>135.18</v>
      </c>
    </row>
    <row r="464" spans="1:5">
      <c r="A464" s="202">
        <v>13</v>
      </c>
      <c r="B464" s="76" t="s">
        <v>3039</v>
      </c>
      <c r="C464" s="189">
        <v>31250</v>
      </c>
      <c r="D464" s="147">
        <v>12</v>
      </c>
      <c r="E464" s="199">
        <v>3.6</v>
      </c>
    </row>
    <row r="465" spans="1:5">
      <c r="A465" s="202">
        <v>14</v>
      </c>
      <c r="B465" s="76" t="s">
        <v>3036</v>
      </c>
      <c r="C465" s="189">
        <v>7081</v>
      </c>
      <c r="D465" s="147">
        <v>148.72</v>
      </c>
      <c r="E465" s="199">
        <v>44.616</v>
      </c>
    </row>
    <row r="466" spans="1:5">
      <c r="A466" s="202">
        <v>15</v>
      </c>
      <c r="B466" s="76" t="s">
        <v>3035</v>
      </c>
      <c r="C466" s="189">
        <v>4407</v>
      </c>
      <c r="D466" s="147">
        <v>300</v>
      </c>
      <c r="E466" s="199">
        <v>71.25</v>
      </c>
    </row>
    <row r="467" spans="1:5">
      <c r="A467" s="202">
        <v>16</v>
      </c>
      <c r="B467" s="76" t="s">
        <v>3034</v>
      </c>
      <c r="C467" s="189">
        <v>20853</v>
      </c>
      <c r="D467" s="147">
        <v>350</v>
      </c>
      <c r="E467" s="199">
        <v>98.75</v>
      </c>
    </row>
    <row r="468" spans="1:5">
      <c r="A468" s="202">
        <v>17</v>
      </c>
      <c r="B468" s="76" t="s">
        <v>3033</v>
      </c>
      <c r="C468" s="189">
        <v>9693</v>
      </c>
      <c r="D468" s="147">
        <v>481.5</v>
      </c>
      <c r="E468" s="199">
        <v>134.26249999999999</v>
      </c>
    </row>
    <row r="469" spans="1:5">
      <c r="A469" s="202">
        <v>18</v>
      </c>
      <c r="B469" s="76" t="s">
        <v>3037</v>
      </c>
      <c r="C469" s="189">
        <v>17213</v>
      </c>
      <c r="D469" s="147">
        <v>17</v>
      </c>
      <c r="E469" s="199">
        <v>5.0999999999999996</v>
      </c>
    </row>
    <row r="470" spans="1:5">
      <c r="A470" s="202">
        <v>19</v>
      </c>
      <c r="B470" s="76" t="s">
        <v>3038</v>
      </c>
      <c r="C470" s="189">
        <v>17653</v>
      </c>
      <c r="D470" s="147">
        <v>1.5</v>
      </c>
      <c r="E470" s="199">
        <v>0.45</v>
      </c>
    </row>
    <row r="471" spans="1:5">
      <c r="A471" s="202">
        <v>20</v>
      </c>
      <c r="B471" s="74" t="s">
        <v>3032</v>
      </c>
      <c r="C471" s="189">
        <v>21745</v>
      </c>
      <c r="D471" s="147">
        <v>300</v>
      </c>
      <c r="E471" s="199">
        <v>81.25</v>
      </c>
    </row>
    <row r="472" spans="1:5">
      <c r="A472" s="202">
        <v>21</v>
      </c>
      <c r="B472" s="74" t="s">
        <v>1252</v>
      </c>
      <c r="C472" s="189">
        <v>17691</v>
      </c>
      <c r="D472" s="147">
        <v>300</v>
      </c>
      <c r="E472" s="199">
        <v>83.75</v>
      </c>
    </row>
    <row r="473" spans="1:5">
      <c r="A473" s="202">
        <v>22</v>
      </c>
      <c r="B473" s="74" t="s">
        <v>3030</v>
      </c>
      <c r="C473" s="189">
        <v>18165</v>
      </c>
      <c r="D473" s="147">
        <v>1000</v>
      </c>
      <c r="E473" s="199">
        <v>220</v>
      </c>
    </row>
    <row r="474" spans="1:5">
      <c r="A474" s="202">
        <v>23</v>
      </c>
      <c r="B474" s="74" t="s">
        <v>3031</v>
      </c>
      <c r="C474" s="189">
        <v>21705</v>
      </c>
      <c r="D474" s="147">
        <v>450</v>
      </c>
      <c r="E474" s="199">
        <v>110</v>
      </c>
    </row>
    <row r="475" spans="1:5">
      <c r="A475" s="202">
        <v>24</v>
      </c>
      <c r="B475" s="74" t="s">
        <v>1253</v>
      </c>
      <c r="C475" s="189">
        <v>17696</v>
      </c>
      <c r="D475" s="147">
        <v>450</v>
      </c>
      <c r="E475" s="199">
        <v>129.125</v>
      </c>
    </row>
    <row r="476" spans="1:5">
      <c r="A476" s="202">
        <v>25</v>
      </c>
      <c r="B476" s="74" t="s">
        <v>1255</v>
      </c>
      <c r="C476" s="189">
        <v>18568</v>
      </c>
      <c r="D476" s="147">
        <v>100</v>
      </c>
      <c r="E476" s="199">
        <v>30</v>
      </c>
    </row>
    <row r="477" spans="1:5">
      <c r="A477" s="202">
        <v>26</v>
      </c>
      <c r="B477" s="74" t="s">
        <v>1254</v>
      </c>
      <c r="C477" s="189">
        <v>2667</v>
      </c>
      <c r="D477" s="147">
        <v>300</v>
      </c>
      <c r="E477" s="199">
        <v>77.5</v>
      </c>
    </row>
    <row r="478" spans="1:5">
      <c r="A478" s="202">
        <v>27</v>
      </c>
      <c r="B478" s="76" t="s">
        <v>3029</v>
      </c>
      <c r="C478" s="189">
        <v>19251</v>
      </c>
      <c r="D478" s="147">
        <v>350</v>
      </c>
      <c r="E478" s="199">
        <v>98.75</v>
      </c>
    </row>
    <row r="479" spans="1:5">
      <c r="A479" s="202">
        <v>28</v>
      </c>
      <c r="B479" s="74" t="s">
        <v>3028</v>
      </c>
      <c r="C479" s="189">
        <v>21701</v>
      </c>
      <c r="D479" s="147">
        <v>100</v>
      </c>
      <c r="E479" s="199">
        <v>30</v>
      </c>
    </row>
    <row r="480" spans="1:5">
      <c r="A480" s="202">
        <v>29</v>
      </c>
      <c r="B480" s="74" t="s">
        <v>3027</v>
      </c>
      <c r="C480" s="189">
        <v>19914</v>
      </c>
      <c r="D480" s="147">
        <v>100</v>
      </c>
      <c r="E480" s="199">
        <v>30</v>
      </c>
    </row>
    <row r="481" spans="1:5">
      <c r="A481" s="202">
        <v>30</v>
      </c>
      <c r="B481" s="76" t="s">
        <v>1256</v>
      </c>
      <c r="C481" s="189">
        <v>22730</v>
      </c>
      <c r="D481" s="147">
        <v>550</v>
      </c>
      <c r="E481" s="199">
        <v>158.75</v>
      </c>
    </row>
    <row r="482" spans="1:5">
      <c r="A482" s="202">
        <v>31</v>
      </c>
      <c r="B482" s="76" t="s">
        <v>1257</v>
      </c>
      <c r="C482" s="189">
        <v>10230</v>
      </c>
      <c r="D482" s="147">
        <v>1000</v>
      </c>
      <c r="E482" s="199">
        <v>300</v>
      </c>
    </row>
    <row r="483" spans="1:5">
      <c r="A483" s="202">
        <v>32</v>
      </c>
      <c r="B483" s="76" t="s">
        <v>1258</v>
      </c>
      <c r="C483" s="189">
        <v>7954</v>
      </c>
      <c r="D483" s="147">
        <v>700</v>
      </c>
      <c r="E483" s="199">
        <v>210</v>
      </c>
    </row>
    <row r="484" spans="1:5">
      <c r="A484" s="202">
        <v>33</v>
      </c>
      <c r="B484" s="76" t="s">
        <v>1259</v>
      </c>
      <c r="C484" s="189">
        <v>268</v>
      </c>
      <c r="D484" s="147">
        <v>478.5</v>
      </c>
      <c r="E484" s="199">
        <v>143.55000000000001</v>
      </c>
    </row>
    <row r="485" spans="1:5">
      <c r="A485" s="202">
        <v>34</v>
      </c>
      <c r="B485" s="76" t="s">
        <v>1260</v>
      </c>
      <c r="C485" s="189">
        <v>21594</v>
      </c>
      <c r="D485" s="147">
        <v>71.5</v>
      </c>
      <c r="E485" s="199">
        <v>15.2</v>
      </c>
    </row>
    <row r="486" spans="1:5">
      <c r="A486" s="202">
        <v>35</v>
      </c>
      <c r="B486" s="76" t="s">
        <v>3026</v>
      </c>
      <c r="C486" s="189">
        <v>15183</v>
      </c>
      <c r="D486" s="147">
        <v>550</v>
      </c>
      <c r="E486" s="199">
        <v>158.75</v>
      </c>
    </row>
    <row r="487" spans="1:5">
      <c r="A487" s="202">
        <v>36</v>
      </c>
      <c r="B487" s="74" t="s">
        <v>3025</v>
      </c>
      <c r="C487" s="189">
        <v>23952</v>
      </c>
      <c r="D487" s="147">
        <v>300</v>
      </c>
      <c r="E487" s="199">
        <v>90</v>
      </c>
    </row>
    <row r="488" spans="1:5">
      <c r="A488" s="202">
        <v>37</v>
      </c>
      <c r="B488" s="74" t="s">
        <v>1261</v>
      </c>
      <c r="C488" s="189">
        <v>10187</v>
      </c>
      <c r="D488" s="147">
        <v>500</v>
      </c>
      <c r="E488" s="199">
        <v>150</v>
      </c>
    </row>
    <row r="489" spans="1:5">
      <c r="A489" s="202">
        <v>38</v>
      </c>
      <c r="B489" s="74" t="s">
        <v>3024</v>
      </c>
      <c r="C489" s="189">
        <v>23950</v>
      </c>
      <c r="D489" s="147">
        <v>158</v>
      </c>
      <c r="E489" s="199">
        <v>47.4</v>
      </c>
    </row>
    <row r="490" spans="1:5">
      <c r="A490" s="202">
        <v>39</v>
      </c>
      <c r="B490" s="74" t="s">
        <v>3023</v>
      </c>
      <c r="C490" s="189">
        <v>64</v>
      </c>
      <c r="D490" s="147">
        <v>557.84</v>
      </c>
      <c r="E490" s="199">
        <v>137.33824999999999</v>
      </c>
    </row>
    <row r="491" spans="1:5">
      <c r="A491" s="202">
        <v>40</v>
      </c>
      <c r="B491" s="74" t="s">
        <v>3022</v>
      </c>
      <c r="C491" s="189">
        <v>7713</v>
      </c>
      <c r="D491" s="147">
        <v>500</v>
      </c>
      <c r="E491" s="199">
        <v>123.875</v>
      </c>
    </row>
    <row r="492" spans="1:5">
      <c r="A492" s="202">
        <v>41</v>
      </c>
      <c r="B492" s="74" t="s">
        <v>3021</v>
      </c>
      <c r="C492" s="189">
        <v>8674</v>
      </c>
      <c r="D492" s="147">
        <v>300</v>
      </c>
      <c r="E492" s="199">
        <v>72.0625</v>
      </c>
    </row>
    <row r="493" spans="1:5">
      <c r="A493" s="202">
        <v>42</v>
      </c>
      <c r="B493" s="74" t="s">
        <v>3020</v>
      </c>
      <c r="C493" s="189">
        <v>21639</v>
      </c>
      <c r="D493" s="147">
        <v>7.16</v>
      </c>
      <c r="E493" s="199">
        <v>2.1480000000000001</v>
      </c>
    </row>
    <row r="494" spans="1:5">
      <c r="A494" s="202">
        <v>43</v>
      </c>
      <c r="B494" s="74" t="s">
        <v>3019</v>
      </c>
      <c r="C494" s="189">
        <v>32662</v>
      </c>
      <c r="D494" s="147">
        <v>1</v>
      </c>
      <c r="E494" s="199">
        <v>0.3</v>
      </c>
    </row>
    <row r="495" spans="1:5">
      <c r="A495" s="202">
        <v>44</v>
      </c>
      <c r="B495" s="76" t="s">
        <v>3018</v>
      </c>
      <c r="C495" s="189">
        <v>20636</v>
      </c>
      <c r="D495" s="147">
        <v>300</v>
      </c>
      <c r="E495" s="199">
        <v>73.5</v>
      </c>
    </row>
    <row r="496" spans="1:5">
      <c r="A496" s="202">
        <v>45</v>
      </c>
      <c r="B496" s="74" t="s">
        <v>3017</v>
      </c>
      <c r="C496" s="189">
        <v>30284</v>
      </c>
      <c r="D496" s="147">
        <v>300</v>
      </c>
      <c r="E496" s="199">
        <v>80.625</v>
      </c>
    </row>
    <row r="497" spans="1:5">
      <c r="A497" s="202">
        <v>46</v>
      </c>
      <c r="B497" s="74" t="s">
        <v>3016</v>
      </c>
      <c r="C497" s="189">
        <v>36413</v>
      </c>
      <c r="D497" s="147">
        <v>300</v>
      </c>
      <c r="E497" s="199">
        <v>80</v>
      </c>
    </row>
    <row r="498" spans="1:5">
      <c r="A498" s="202">
        <v>47</v>
      </c>
      <c r="B498" s="74" t="s">
        <v>3015</v>
      </c>
      <c r="C498" s="189">
        <v>35738</v>
      </c>
      <c r="D498" s="147">
        <v>221.87</v>
      </c>
      <c r="E498" s="199">
        <v>65.467500000000001</v>
      </c>
    </row>
    <row r="499" spans="1:5">
      <c r="A499" s="202">
        <v>48</v>
      </c>
      <c r="B499" s="74" t="s">
        <v>3014</v>
      </c>
      <c r="C499" s="189">
        <v>35740</v>
      </c>
      <c r="D499" s="147">
        <v>300</v>
      </c>
      <c r="E499" s="199">
        <v>79.327749999999995</v>
      </c>
    </row>
    <row r="500" spans="1:5">
      <c r="A500" s="202">
        <v>49</v>
      </c>
      <c r="B500" s="74" t="s">
        <v>3013</v>
      </c>
      <c r="C500" s="189">
        <v>6845</v>
      </c>
      <c r="D500" s="147">
        <v>300</v>
      </c>
      <c r="E500" s="199">
        <v>80.625</v>
      </c>
    </row>
    <row r="501" spans="1:5">
      <c r="A501" s="202">
        <v>50</v>
      </c>
      <c r="B501" s="74" t="s">
        <v>3012</v>
      </c>
      <c r="C501" s="189">
        <v>6568</v>
      </c>
      <c r="D501" s="147">
        <v>350</v>
      </c>
      <c r="E501" s="199">
        <v>88.575000000000003</v>
      </c>
    </row>
    <row r="502" spans="1:5">
      <c r="A502" s="202">
        <v>51</v>
      </c>
      <c r="B502" s="74" t="s">
        <v>3011</v>
      </c>
      <c r="C502" s="189">
        <v>6505</v>
      </c>
      <c r="D502" s="147">
        <v>300</v>
      </c>
      <c r="E502" s="199">
        <v>80</v>
      </c>
    </row>
    <row r="503" spans="1:5">
      <c r="A503" s="202">
        <v>52</v>
      </c>
      <c r="B503" s="74" t="s">
        <v>3010</v>
      </c>
      <c r="C503" s="189">
        <v>30294</v>
      </c>
      <c r="D503" s="147">
        <v>300</v>
      </c>
      <c r="E503" s="199">
        <v>80</v>
      </c>
    </row>
    <row r="504" spans="1:5">
      <c r="A504" s="202">
        <v>53</v>
      </c>
      <c r="B504" s="74" t="s">
        <v>3009</v>
      </c>
      <c r="C504" s="189">
        <v>30295</v>
      </c>
      <c r="D504" s="147">
        <v>300</v>
      </c>
      <c r="E504" s="199">
        <v>80</v>
      </c>
    </row>
    <row r="505" spans="1:5">
      <c r="A505" s="202">
        <v>54</v>
      </c>
      <c r="B505" s="74" t="s">
        <v>3008</v>
      </c>
      <c r="C505" s="189">
        <v>30290</v>
      </c>
      <c r="D505" s="147">
        <v>300</v>
      </c>
      <c r="E505" s="199">
        <v>80</v>
      </c>
    </row>
    <row r="506" spans="1:5">
      <c r="A506" s="202">
        <v>55</v>
      </c>
      <c r="B506" s="74" t="s">
        <v>3007</v>
      </c>
      <c r="C506" s="189">
        <v>7049</v>
      </c>
      <c r="D506" s="147">
        <v>300</v>
      </c>
      <c r="E506" s="199">
        <v>80.625</v>
      </c>
    </row>
    <row r="507" spans="1:5">
      <c r="A507" s="202">
        <v>56</v>
      </c>
      <c r="B507" s="74" t="s">
        <v>3006</v>
      </c>
      <c r="C507" s="189">
        <v>30293</v>
      </c>
      <c r="D507" s="147">
        <v>300</v>
      </c>
      <c r="E507" s="199">
        <v>80</v>
      </c>
    </row>
    <row r="508" spans="1:5">
      <c r="A508" s="202">
        <v>57</v>
      </c>
      <c r="B508" s="74" t="s">
        <v>3005</v>
      </c>
      <c r="C508" s="189">
        <v>4364</v>
      </c>
      <c r="D508" s="147">
        <v>500</v>
      </c>
      <c r="E508" s="199">
        <v>150</v>
      </c>
    </row>
    <row r="509" spans="1:5">
      <c r="A509" s="202">
        <v>58</v>
      </c>
      <c r="B509" s="74" t="s">
        <v>3004</v>
      </c>
      <c r="C509" s="189">
        <v>1598</v>
      </c>
      <c r="D509" s="147">
        <v>500</v>
      </c>
      <c r="E509" s="199">
        <v>149.80000000000001</v>
      </c>
    </row>
    <row r="510" spans="1:5">
      <c r="A510" s="202">
        <v>59</v>
      </c>
      <c r="B510" s="74" t="s">
        <v>3003</v>
      </c>
      <c r="C510" s="189">
        <v>21704</v>
      </c>
      <c r="D510" s="147">
        <v>500</v>
      </c>
      <c r="E510" s="199">
        <v>150</v>
      </c>
    </row>
    <row r="511" spans="1:5">
      <c r="A511" s="202">
        <v>60</v>
      </c>
      <c r="B511" s="74" t="s">
        <v>3002</v>
      </c>
      <c r="C511" s="189">
        <v>5707</v>
      </c>
      <c r="D511" s="147">
        <v>500</v>
      </c>
      <c r="E511" s="199">
        <v>150</v>
      </c>
    </row>
    <row r="512" spans="1:5">
      <c r="A512" s="202">
        <v>61</v>
      </c>
      <c r="B512" s="74" t="s">
        <v>3001</v>
      </c>
      <c r="C512" s="189">
        <v>13960</v>
      </c>
      <c r="D512" s="147">
        <v>500</v>
      </c>
      <c r="E512" s="199">
        <v>150</v>
      </c>
    </row>
    <row r="513" spans="1:5">
      <c r="A513" s="202">
        <v>62</v>
      </c>
      <c r="B513" s="74" t="s">
        <v>3000</v>
      </c>
      <c r="C513" s="189">
        <v>9343</v>
      </c>
      <c r="D513" s="147">
        <v>450</v>
      </c>
      <c r="E513" s="199">
        <v>116.25</v>
      </c>
    </row>
    <row r="514" spans="1:5">
      <c r="A514" s="202">
        <v>63</v>
      </c>
      <c r="B514" s="74" t="s">
        <v>2999</v>
      </c>
      <c r="C514" s="189">
        <v>29511</v>
      </c>
      <c r="D514" s="147">
        <v>500</v>
      </c>
      <c r="E514" s="199">
        <v>150</v>
      </c>
    </row>
    <row r="515" spans="1:5">
      <c r="A515" s="202">
        <v>64</v>
      </c>
      <c r="B515" s="74" t="s">
        <v>2998</v>
      </c>
      <c r="C515" s="189">
        <v>27892</v>
      </c>
      <c r="D515" s="147">
        <v>500</v>
      </c>
      <c r="E515" s="199">
        <v>150</v>
      </c>
    </row>
    <row r="516" spans="1:5">
      <c r="A516" s="202">
        <v>65</v>
      </c>
      <c r="B516" s="74" t="s">
        <v>2997</v>
      </c>
      <c r="C516" s="189">
        <v>15233</v>
      </c>
      <c r="D516" s="147">
        <v>500.01</v>
      </c>
      <c r="E516" s="199">
        <v>150.00120000000001</v>
      </c>
    </row>
    <row r="517" spans="1:5">
      <c r="A517" s="202">
        <v>66</v>
      </c>
      <c r="B517" s="74" t="s">
        <v>2996</v>
      </c>
      <c r="C517" s="189">
        <v>9859</v>
      </c>
      <c r="D517" s="147">
        <v>450</v>
      </c>
      <c r="E517" s="199">
        <v>116.25</v>
      </c>
    </row>
    <row r="518" spans="1:5">
      <c r="A518" s="202">
        <v>67</v>
      </c>
      <c r="B518" s="74" t="s">
        <v>2995</v>
      </c>
      <c r="C518" s="189">
        <v>20356</v>
      </c>
      <c r="D518" s="147">
        <v>450</v>
      </c>
      <c r="E518" s="199">
        <v>116.25</v>
      </c>
    </row>
    <row r="519" spans="1:5">
      <c r="A519" s="202">
        <v>68</v>
      </c>
      <c r="B519" s="74" t="s">
        <v>2994</v>
      </c>
      <c r="C519" s="189">
        <v>21739</v>
      </c>
      <c r="D519" s="147">
        <v>500</v>
      </c>
      <c r="E519" s="199">
        <v>150</v>
      </c>
    </row>
    <row r="520" spans="1:5">
      <c r="A520" s="202">
        <v>69</v>
      </c>
      <c r="B520" s="74" t="s">
        <v>2993</v>
      </c>
      <c r="C520" s="189">
        <v>4169</v>
      </c>
      <c r="D520" s="147">
        <v>500</v>
      </c>
      <c r="E520" s="199">
        <v>150</v>
      </c>
    </row>
    <row r="521" spans="1:5">
      <c r="A521" s="202">
        <v>70</v>
      </c>
      <c r="B521" s="74" t="s">
        <v>2992</v>
      </c>
      <c r="C521" s="189">
        <v>15188</v>
      </c>
      <c r="D521" s="147">
        <v>500</v>
      </c>
      <c r="E521" s="199">
        <v>150</v>
      </c>
    </row>
    <row r="522" spans="1:5">
      <c r="A522" s="202">
        <v>71</v>
      </c>
      <c r="B522" s="74" t="s">
        <v>2991</v>
      </c>
      <c r="C522" s="189">
        <v>3143</v>
      </c>
      <c r="D522" s="147">
        <v>500</v>
      </c>
      <c r="E522" s="199">
        <v>150</v>
      </c>
    </row>
    <row r="523" spans="1:5">
      <c r="A523" s="202">
        <v>72</v>
      </c>
      <c r="B523" s="74" t="s">
        <v>2990</v>
      </c>
      <c r="C523" s="189">
        <v>15676</v>
      </c>
      <c r="D523" s="147">
        <v>452</v>
      </c>
      <c r="E523" s="199">
        <v>116.85</v>
      </c>
    </row>
    <row r="524" spans="1:5">
      <c r="A524" s="202">
        <v>73</v>
      </c>
      <c r="B524" s="74" t="s">
        <v>2989</v>
      </c>
      <c r="C524" s="189">
        <v>21911</v>
      </c>
      <c r="D524" s="147">
        <v>500</v>
      </c>
      <c r="E524" s="199">
        <v>150</v>
      </c>
    </row>
    <row r="525" spans="1:5">
      <c r="A525" s="202">
        <v>74</v>
      </c>
      <c r="B525" s="74" t="s">
        <v>2988</v>
      </c>
      <c r="C525" s="189">
        <v>9179</v>
      </c>
      <c r="D525" s="147">
        <v>450</v>
      </c>
      <c r="E525" s="199">
        <v>116.25</v>
      </c>
    </row>
    <row r="526" spans="1:5">
      <c r="A526" s="202">
        <v>75</v>
      </c>
      <c r="B526" s="74" t="s">
        <v>2987</v>
      </c>
      <c r="C526" s="189">
        <v>13957</v>
      </c>
      <c r="D526" s="147">
        <v>500</v>
      </c>
      <c r="E526" s="199">
        <v>150</v>
      </c>
    </row>
    <row r="527" spans="1:5">
      <c r="A527" s="202">
        <v>76</v>
      </c>
      <c r="B527" s="74" t="s">
        <v>2986</v>
      </c>
      <c r="C527" s="189">
        <v>13766</v>
      </c>
      <c r="D527" s="147">
        <v>450</v>
      </c>
      <c r="E527" s="199">
        <v>116.25</v>
      </c>
    </row>
    <row r="528" spans="1:5">
      <c r="A528" s="202">
        <v>77</v>
      </c>
      <c r="B528" s="74" t="s">
        <v>2985</v>
      </c>
      <c r="C528" s="189">
        <v>15665</v>
      </c>
      <c r="D528" s="147">
        <v>450</v>
      </c>
      <c r="E528" s="199">
        <v>116.25</v>
      </c>
    </row>
    <row r="529" spans="1:5">
      <c r="A529" s="202">
        <v>78</v>
      </c>
      <c r="B529" s="74" t="s">
        <v>2984</v>
      </c>
      <c r="C529" s="189">
        <v>13783</v>
      </c>
      <c r="D529" s="147">
        <v>451</v>
      </c>
      <c r="E529" s="199">
        <v>116.55</v>
      </c>
    </row>
    <row r="530" spans="1:5">
      <c r="A530" s="202">
        <v>79</v>
      </c>
      <c r="B530" s="74" t="s">
        <v>2983</v>
      </c>
      <c r="C530" s="189">
        <v>15734</v>
      </c>
      <c r="D530" s="147">
        <v>450</v>
      </c>
      <c r="E530" s="199">
        <v>116.25</v>
      </c>
    </row>
    <row r="531" spans="1:5">
      <c r="A531" s="202">
        <v>80</v>
      </c>
      <c r="B531" s="74" t="s">
        <v>2982</v>
      </c>
      <c r="C531" s="189">
        <v>15689</v>
      </c>
      <c r="D531" s="147">
        <v>450</v>
      </c>
      <c r="E531" s="199">
        <v>118.75</v>
      </c>
    </row>
    <row r="532" spans="1:5">
      <c r="A532" s="202">
        <v>81</v>
      </c>
      <c r="B532" s="74" t="s">
        <v>2981</v>
      </c>
      <c r="C532" s="189">
        <v>21967</v>
      </c>
      <c r="D532" s="147">
        <v>500</v>
      </c>
      <c r="E532" s="199">
        <v>150</v>
      </c>
    </row>
    <row r="533" spans="1:5">
      <c r="A533" s="202">
        <v>82</v>
      </c>
      <c r="B533" s="74" t="s">
        <v>2980</v>
      </c>
      <c r="C533" s="189">
        <v>19482</v>
      </c>
      <c r="D533" s="147">
        <v>500</v>
      </c>
      <c r="E533" s="199">
        <v>150</v>
      </c>
    </row>
    <row r="534" spans="1:5">
      <c r="A534" s="202">
        <v>83</v>
      </c>
      <c r="B534" s="74" t="s">
        <v>2979</v>
      </c>
      <c r="C534" s="189">
        <v>21910</v>
      </c>
      <c r="D534" s="147">
        <v>500</v>
      </c>
      <c r="E534" s="199">
        <v>150</v>
      </c>
    </row>
    <row r="535" spans="1:5">
      <c r="A535" s="202">
        <v>84</v>
      </c>
      <c r="B535" s="74" t="s">
        <v>2978</v>
      </c>
      <c r="C535" s="189">
        <v>8672</v>
      </c>
      <c r="D535" s="147">
        <v>500</v>
      </c>
      <c r="E535" s="199">
        <v>150</v>
      </c>
    </row>
    <row r="536" spans="1:5">
      <c r="A536" s="202">
        <v>85</v>
      </c>
      <c r="B536" s="74" t="s">
        <v>2977</v>
      </c>
      <c r="C536" s="189">
        <v>14544</v>
      </c>
      <c r="D536" s="147">
        <v>500</v>
      </c>
      <c r="E536" s="199">
        <v>150</v>
      </c>
    </row>
    <row r="537" spans="1:5">
      <c r="A537" s="202">
        <v>86</v>
      </c>
      <c r="B537" s="74" t="s">
        <v>2976</v>
      </c>
      <c r="C537" s="189">
        <v>15224</v>
      </c>
      <c r="D537" s="147">
        <v>499</v>
      </c>
      <c r="E537" s="199">
        <v>149.69999999999999</v>
      </c>
    </row>
    <row r="538" spans="1:5">
      <c r="A538" s="202">
        <v>87</v>
      </c>
      <c r="B538" s="74" t="s">
        <v>2975</v>
      </c>
      <c r="C538" s="189">
        <v>15189</v>
      </c>
      <c r="D538" s="147">
        <v>500</v>
      </c>
      <c r="E538" s="199">
        <v>150</v>
      </c>
    </row>
    <row r="539" spans="1:5">
      <c r="A539" s="202">
        <v>88</v>
      </c>
      <c r="B539" s="74" t="s">
        <v>2974</v>
      </c>
      <c r="C539" s="189">
        <v>15190</v>
      </c>
      <c r="D539" s="147">
        <v>500</v>
      </c>
      <c r="E539" s="199">
        <v>150</v>
      </c>
    </row>
    <row r="540" spans="1:5">
      <c r="A540" s="202">
        <v>89</v>
      </c>
      <c r="B540" s="74" t="s">
        <v>2973</v>
      </c>
      <c r="C540" s="189">
        <v>21917</v>
      </c>
      <c r="D540" s="147">
        <v>500</v>
      </c>
      <c r="E540" s="199">
        <v>150</v>
      </c>
    </row>
    <row r="541" spans="1:5">
      <c r="A541" s="202">
        <v>90</v>
      </c>
      <c r="B541" s="74" t="s">
        <v>2972</v>
      </c>
      <c r="C541" s="189">
        <v>23149</v>
      </c>
      <c r="D541" s="147">
        <v>500</v>
      </c>
      <c r="E541" s="199">
        <v>150</v>
      </c>
    </row>
    <row r="542" spans="1:5">
      <c r="A542" s="202">
        <v>91</v>
      </c>
      <c r="B542" s="76" t="s">
        <v>1262</v>
      </c>
      <c r="C542" s="189">
        <v>18647</v>
      </c>
      <c r="D542" s="147">
        <v>700</v>
      </c>
      <c r="E542" s="199">
        <v>185</v>
      </c>
    </row>
    <row r="543" spans="1:5">
      <c r="A543" s="202">
        <v>92</v>
      </c>
      <c r="B543" s="74" t="s">
        <v>2971</v>
      </c>
      <c r="C543" s="189">
        <v>6806</v>
      </c>
      <c r="D543" s="147">
        <v>350</v>
      </c>
      <c r="E543" s="199">
        <v>80</v>
      </c>
    </row>
    <row r="544" spans="1:5">
      <c r="A544" s="202">
        <v>93</v>
      </c>
      <c r="B544" s="74" t="s">
        <v>3729</v>
      </c>
      <c r="C544" s="189">
        <v>49690</v>
      </c>
      <c r="D544" s="147">
        <v>300</v>
      </c>
      <c r="E544" s="199">
        <v>45</v>
      </c>
    </row>
    <row r="545" spans="1:5">
      <c r="A545" s="202">
        <v>94</v>
      </c>
      <c r="B545" s="74" t="s">
        <v>3730</v>
      </c>
      <c r="C545" s="189">
        <v>49691</v>
      </c>
      <c r="D545" s="147">
        <v>300</v>
      </c>
      <c r="E545" s="199">
        <v>45</v>
      </c>
    </row>
    <row r="546" spans="1:5">
      <c r="A546" s="202"/>
      <c r="B546" s="203" t="s">
        <v>123</v>
      </c>
      <c r="C546" s="76"/>
      <c r="D546" s="204">
        <v>41699.199999999997</v>
      </c>
      <c r="E546" s="205">
        <v>11673.8537</v>
      </c>
    </row>
    <row r="547" spans="1:5" ht="35" customHeight="1">
      <c r="A547" s="462">
        <v>-8</v>
      </c>
      <c r="B547" s="463" t="s">
        <v>3625</v>
      </c>
      <c r="C547" s="463"/>
      <c r="D547" s="463"/>
      <c r="E547" s="463"/>
    </row>
    <row r="548" spans="1:5">
      <c r="A548" s="201">
        <v>1</v>
      </c>
      <c r="B548" s="74" t="s">
        <v>1263</v>
      </c>
      <c r="C548" s="189">
        <v>1310</v>
      </c>
      <c r="D548" s="147">
        <v>3500</v>
      </c>
      <c r="E548" s="199">
        <v>960</v>
      </c>
    </row>
    <row r="549" spans="1:5">
      <c r="A549" s="201">
        <v>2</v>
      </c>
      <c r="B549" s="74" t="s">
        <v>1264</v>
      </c>
      <c r="C549" s="189">
        <v>6247</v>
      </c>
      <c r="D549" s="147">
        <v>600</v>
      </c>
      <c r="E549" s="199">
        <v>170</v>
      </c>
    </row>
    <row r="550" spans="1:5">
      <c r="A550" s="201">
        <v>3</v>
      </c>
      <c r="B550" s="74" t="s">
        <v>2970</v>
      </c>
      <c r="C550" s="189">
        <v>37279</v>
      </c>
      <c r="D550" s="147">
        <v>350</v>
      </c>
      <c r="E550" s="199">
        <v>100</v>
      </c>
    </row>
    <row r="551" spans="1:5">
      <c r="A551" s="201">
        <v>4</v>
      </c>
      <c r="B551" s="76" t="s">
        <v>2969</v>
      </c>
      <c r="C551" s="189">
        <v>1279</v>
      </c>
      <c r="D551" s="147">
        <v>1000</v>
      </c>
      <c r="E551" s="199">
        <v>300</v>
      </c>
    </row>
    <row r="552" spans="1:5">
      <c r="A552" s="201">
        <v>5</v>
      </c>
      <c r="B552" s="76" t="s">
        <v>2968</v>
      </c>
      <c r="C552" s="189">
        <v>543</v>
      </c>
      <c r="D552" s="147">
        <v>1000</v>
      </c>
      <c r="E552" s="199">
        <v>300</v>
      </c>
    </row>
    <row r="553" spans="1:5">
      <c r="A553" s="201">
        <v>6</v>
      </c>
      <c r="B553" s="74" t="s">
        <v>2967</v>
      </c>
      <c r="C553" s="189">
        <v>14936</v>
      </c>
      <c r="D553" s="147">
        <v>600</v>
      </c>
      <c r="E553" s="199">
        <v>180</v>
      </c>
    </row>
    <row r="554" spans="1:5">
      <c r="A554" s="201">
        <v>7</v>
      </c>
      <c r="B554" s="74" t="s">
        <v>2966</v>
      </c>
      <c r="C554" s="189">
        <v>23147</v>
      </c>
      <c r="D554" s="147">
        <v>1000</v>
      </c>
      <c r="E554" s="199">
        <v>300</v>
      </c>
    </row>
    <row r="555" spans="1:5">
      <c r="A555" s="201">
        <v>8</v>
      </c>
      <c r="B555" s="74" t="s">
        <v>1265</v>
      </c>
      <c r="C555" s="189">
        <v>30144</v>
      </c>
      <c r="D555" s="147">
        <v>250</v>
      </c>
      <c r="E555" s="199">
        <v>75</v>
      </c>
    </row>
    <row r="556" spans="1:5">
      <c r="A556" s="201">
        <v>9</v>
      </c>
      <c r="B556" s="74" t="s">
        <v>1266</v>
      </c>
      <c r="C556" s="189">
        <v>23032</v>
      </c>
      <c r="D556" s="147">
        <v>200</v>
      </c>
      <c r="E556" s="199">
        <v>60</v>
      </c>
    </row>
    <row r="557" spans="1:5">
      <c r="A557" s="201">
        <v>10</v>
      </c>
      <c r="B557" s="74" t="s">
        <v>1267</v>
      </c>
      <c r="C557" s="189">
        <v>21970</v>
      </c>
      <c r="D557" s="147">
        <v>200</v>
      </c>
      <c r="E557" s="199">
        <v>60</v>
      </c>
    </row>
    <row r="558" spans="1:5">
      <c r="A558" s="201">
        <v>11</v>
      </c>
      <c r="B558" s="74" t="s">
        <v>1268</v>
      </c>
      <c r="C558" s="189">
        <v>15735</v>
      </c>
      <c r="D558" s="147">
        <v>401</v>
      </c>
      <c r="E558" s="199">
        <v>108.83125</v>
      </c>
    </row>
    <row r="559" spans="1:5">
      <c r="A559" s="201">
        <v>12</v>
      </c>
      <c r="B559" s="74" t="s">
        <v>2965</v>
      </c>
      <c r="C559" s="189">
        <v>6229</v>
      </c>
      <c r="D559" s="147">
        <v>350</v>
      </c>
      <c r="E559" s="199">
        <v>80</v>
      </c>
    </row>
    <row r="560" spans="1:5">
      <c r="A560" s="201">
        <v>13</v>
      </c>
      <c r="B560" s="74" t="s">
        <v>2964</v>
      </c>
      <c r="C560" s="189">
        <v>424</v>
      </c>
      <c r="D560" s="147">
        <v>400</v>
      </c>
      <c r="E560" s="199">
        <v>99.02</v>
      </c>
    </row>
    <row r="561" spans="1:5">
      <c r="A561" s="201">
        <v>14</v>
      </c>
      <c r="B561" s="74" t="s">
        <v>2963</v>
      </c>
      <c r="C561" s="189">
        <v>20949</v>
      </c>
      <c r="D561" s="147">
        <v>300</v>
      </c>
      <c r="E561" s="199">
        <v>70</v>
      </c>
    </row>
    <row r="562" spans="1:5">
      <c r="A562" s="201">
        <v>15</v>
      </c>
      <c r="B562" s="74" t="s">
        <v>2962</v>
      </c>
      <c r="C562" s="189">
        <v>23714</v>
      </c>
      <c r="D562" s="147">
        <v>300</v>
      </c>
      <c r="E562" s="199">
        <v>68</v>
      </c>
    </row>
    <row r="563" spans="1:5">
      <c r="A563" s="201">
        <v>16</v>
      </c>
      <c r="B563" s="74" t="s">
        <v>1269</v>
      </c>
      <c r="C563" s="189">
        <v>20748</v>
      </c>
      <c r="D563" s="147">
        <v>100</v>
      </c>
      <c r="E563" s="199">
        <v>30</v>
      </c>
    </row>
    <row r="564" spans="1:5">
      <c r="A564" s="201">
        <v>17</v>
      </c>
      <c r="B564" s="76" t="s">
        <v>1270</v>
      </c>
      <c r="C564" s="189">
        <v>13767</v>
      </c>
      <c r="D564" s="147">
        <v>150</v>
      </c>
      <c r="E564" s="199">
        <v>45</v>
      </c>
    </row>
    <row r="565" spans="1:5">
      <c r="A565" s="201">
        <v>18</v>
      </c>
      <c r="B565" s="74" t="s">
        <v>1271</v>
      </c>
      <c r="C565" s="189">
        <v>17654</v>
      </c>
      <c r="D565" s="147">
        <v>400</v>
      </c>
      <c r="E565" s="199">
        <v>110</v>
      </c>
    </row>
    <row r="566" spans="1:5">
      <c r="A566" s="201">
        <v>19</v>
      </c>
      <c r="B566" s="74" t="s">
        <v>1272</v>
      </c>
      <c r="C566" s="189">
        <v>23398</v>
      </c>
      <c r="D566" s="147">
        <v>300</v>
      </c>
      <c r="E566" s="199">
        <v>71.8</v>
      </c>
    </row>
    <row r="567" spans="1:5">
      <c r="A567" s="201">
        <v>20</v>
      </c>
      <c r="B567" s="74" t="s">
        <v>1273</v>
      </c>
      <c r="C567" s="189">
        <v>21974</v>
      </c>
      <c r="D567" s="147">
        <v>118</v>
      </c>
      <c r="E567" s="199">
        <v>35.4</v>
      </c>
    </row>
    <row r="568" spans="1:5">
      <c r="A568" s="201">
        <v>21</v>
      </c>
      <c r="B568" s="74" t="s">
        <v>2961</v>
      </c>
      <c r="C568" s="189">
        <v>21566</v>
      </c>
      <c r="D568" s="147">
        <v>525</v>
      </c>
      <c r="E568" s="199">
        <v>151.25</v>
      </c>
    </row>
    <row r="569" spans="1:5">
      <c r="A569" s="201">
        <v>22</v>
      </c>
      <c r="B569" s="74" t="s">
        <v>2960</v>
      </c>
      <c r="C569" s="189">
        <v>17671</v>
      </c>
      <c r="D569" s="147">
        <v>547</v>
      </c>
      <c r="E569" s="199">
        <v>138.678</v>
      </c>
    </row>
    <row r="570" spans="1:5">
      <c r="A570" s="201">
        <v>23</v>
      </c>
      <c r="B570" s="74" t="s">
        <v>2959</v>
      </c>
      <c r="C570" s="189">
        <v>34004</v>
      </c>
      <c r="D570" s="147">
        <v>500</v>
      </c>
      <c r="E570" s="199">
        <v>124.9</v>
      </c>
    </row>
    <row r="571" spans="1:5">
      <c r="A571" s="201">
        <v>24</v>
      </c>
      <c r="B571" s="74" t="s">
        <v>2958</v>
      </c>
      <c r="C571" s="189">
        <v>44126</v>
      </c>
      <c r="D571" s="147">
        <v>684.5</v>
      </c>
      <c r="E571" s="199">
        <v>205.35</v>
      </c>
    </row>
    <row r="572" spans="1:5">
      <c r="A572" s="201">
        <v>25</v>
      </c>
      <c r="B572" s="74" t="s">
        <v>2957</v>
      </c>
      <c r="C572" s="189">
        <v>44127</v>
      </c>
      <c r="D572" s="147">
        <v>350</v>
      </c>
      <c r="E572" s="199">
        <v>89.424999999999997</v>
      </c>
    </row>
    <row r="573" spans="1:5">
      <c r="A573" s="201">
        <v>26</v>
      </c>
      <c r="B573" s="74" t="s">
        <v>2956</v>
      </c>
      <c r="C573" s="189">
        <v>9205</v>
      </c>
      <c r="D573" s="147">
        <v>300</v>
      </c>
      <c r="E573" s="199">
        <v>85</v>
      </c>
    </row>
    <row r="574" spans="1:5">
      <c r="A574" s="201">
        <v>27</v>
      </c>
      <c r="B574" s="74" t="s">
        <v>2955</v>
      </c>
      <c r="C574" s="189">
        <v>30297</v>
      </c>
      <c r="D574" s="147">
        <v>300</v>
      </c>
      <c r="E574" s="199">
        <v>70</v>
      </c>
    </row>
    <row r="575" spans="1:5">
      <c r="A575" s="201">
        <v>28</v>
      </c>
      <c r="B575" s="74" t="s">
        <v>2954</v>
      </c>
      <c r="C575" s="189">
        <v>6357</v>
      </c>
      <c r="D575" s="147">
        <v>350</v>
      </c>
      <c r="E575" s="199">
        <v>82.819000000000003</v>
      </c>
    </row>
    <row r="576" spans="1:5">
      <c r="A576" s="201">
        <v>29</v>
      </c>
      <c r="B576" s="74" t="s">
        <v>2953</v>
      </c>
      <c r="C576" s="189">
        <v>1386</v>
      </c>
      <c r="D576" s="147">
        <v>300</v>
      </c>
      <c r="E576" s="199">
        <v>72.5</v>
      </c>
    </row>
    <row r="577" spans="1:5">
      <c r="A577" s="201">
        <v>30</v>
      </c>
      <c r="B577" s="74" t="s">
        <v>2952</v>
      </c>
      <c r="C577" s="189">
        <v>28339</v>
      </c>
      <c r="D577" s="147">
        <v>300</v>
      </c>
      <c r="E577" s="199">
        <v>72.825000000000003</v>
      </c>
    </row>
    <row r="578" spans="1:5">
      <c r="A578" s="201">
        <v>31</v>
      </c>
      <c r="B578" s="74" t="s">
        <v>2951</v>
      </c>
      <c r="C578" s="189">
        <v>28453</v>
      </c>
      <c r="D578" s="147">
        <v>300</v>
      </c>
      <c r="E578" s="199">
        <v>72.3</v>
      </c>
    </row>
    <row r="579" spans="1:5">
      <c r="A579" s="201">
        <v>32</v>
      </c>
      <c r="B579" s="74" t="s">
        <v>2950</v>
      </c>
      <c r="C579" s="189">
        <v>31563</v>
      </c>
      <c r="D579" s="147">
        <v>300</v>
      </c>
      <c r="E579" s="199">
        <v>72</v>
      </c>
    </row>
    <row r="580" spans="1:5">
      <c r="A580" s="201">
        <v>33</v>
      </c>
      <c r="B580" s="74" t="s">
        <v>2949</v>
      </c>
      <c r="C580" s="189">
        <v>31564</v>
      </c>
      <c r="D580" s="147">
        <v>300</v>
      </c>
      <c r="E580" s="199">
        <v>75.2</v>
      </c>
    </row>
    <row r="581" spans="1:5">
      <c r="A581" s="201">
        <v>34</v>
      </c>
      <c r="B581" s="74" t="s">
        <v>2948</v>
      </c>
      <c r="C581" s="189">
        <v>31565</v>
      </c>
      <c r="D581" s="147">
        <v>300</v>
      </c>
      <c r="E581" s="199">
        <v>72</v>
      </c>
    </row>
    <row r="582" spans="1:5">
      <c r="A582" s="201">
        <v>35</v>
      </c>
      <c r="B582" s="74" t="s">
        <v>2947</v>
      </c>
      <c r="C582" s="189">
        <v>31566</v>
      </c>
      <c r="D582" s="147">
        <v>300</v>
      </c>
      <c r="E582" s="199">
        <v>73.010000000000005</v>
      </c>
    </row>
    <row r="583" spans="1:5">
      <c r="A583" s="201">
        <v>36</v>
      </c>
      <c r="B583" s="74" t="s">
        <v>2946</v>
      </c>
      <c r="C583" s="189">
        <v>31567</v>
      </c>
      <c r="D583" s="147">
        <v>300</v>
      </c>
      <c r="E583" s="199">
        <v>76.17</v>
      </c>
    </row>
    <row r="584" spans="1:5">
      <c r="A584" s="201">
        <v>37</v>
      </c>
      <c r="B584" s="74" t="s">
        <v>2945</v>
      </c>
      <c r="C584" s="189">
        <v>31568</v>
      </c>
      <c r="D584" s="147">
        <v>300</v>
      </c>
      <c r="E584" s="199">
        <v>72.3</v>
      </c>
    </row>
    <row r="585" spans="1:5">
      <c r="A585" s="201">
        <v>38</v>
      </c>
      <c r="B585" s="74" t="s">
        <v>2944</v>
      </c>
      <c r="C585" s="189">
        <v>9868</v>
      </c>
      <c r="D585" s="147">
        <v>300</v>
      </c>
      <c r="E585" s="199">
        <v>75.599999999999994</v>
      </c>
    </row>
    <row r="586" spans="1:5">
      <c r="A586" s="201">
        <v>39</v>
      </c>
      <c r="B586" s="74" t="s">
        <v>2943</v>
      </c>
      <c r="C586" s="189">
        <v>21972</v>
      </c>
      <c r="D586" s="147">
        <v>350</v>
      </c>
      <c r="E586" s="199">
        <v>85</v>
      </c>
    </row>
    <row r="587" spans="1:5">
      <c r="A587" s="201">
        <v>40</v>
      </c>
      <c r="B587" s="76" t="s">
        <v>2942</v>
      </c>
      <c r="C587" s="189">
        <v>30842</v>
      </c>
      <c r="D587" s="147">
        <v>300</v>
      </c>
      <c r="E587" s="199">
        <v>70.45</v>
      </c>
    </row>
    <row r="588" spans="1:5">
      <c r="A588" s="201">
        <v>41</v>
      </c>
      <c r="B588" s="74" t="s">
        <v>2941</v>
      </c>
      <c r="C588" s="189">
        <v>23399</v>
      </c>
      <c r="D588" s="147">
        <v>300</v>
      </c>
      <c r="E588" s="199">
        <v>90</v>
      </c>
    </row>
    <row r="589" spans="1:5">
      <c r="A589" s="201">
        <v>42</v>
      </c>
      <c r="B589" s="74" t="s">
        <v>2940</v>
      </c>
      <c r="C589" s="189">
        <v>15126</v>
      </c>
      <c r="D589" s="147">
        <v>135</v>
      </c>
      <c r="E589" s="199">
        <v>40.5</v>
      </c>
    </row>
    <row r="590" spans="1:5">
      <c r="A590" s="201">
        <v>43</v>
      </c>
      <c r="B590" s="74" t="s">
        <v>2939</v>
      </c>
      <c r="C590" s="189">
        <v>21918</v>
      </c>
      <c r="D590" s="147">
        <v>300</v>
      </c>
      <c r="E590" s="199">
        <v>77.75</v>
      </c>
    </row>
    <row r="591" spans="1:5">
      <c r="A591" s="201">
        <v>44</v>
      </c>
      <c r="B591" s="74" t="s">
        <v>2938</v>
      </c>
      <c r="C591" s="189">
        <v>28465</v>
      </c>
      <c r="D591" s="147">
        <v>300</v>
      </c>
      <c r="E591" s="199">
        <v>78.099999999999994</v>
      </c>
    </row>
    <row r="592" spans="1:5">
      <c r="A592" s="201">
        <v>45</v>
      </c>
      <c r="B592" s="74" t="s">
        <v>2937</v>
      </c>
      <c r="C592" s="189">
        <v>30566</v>
      </c>
      <c r="D592" s="147">
        <v>100</v>
      </c>
      <c r="E592" s="199">
        <v>30</v>
      </c>
    </row>
    <row r="593" spans="1:5">
      <c r="A593" s="201">
        <v>46</v>
      </c>
      <c r="B593" s="74" t="s">
        <v>2936</v>
      </c>
      <c r="C593" s="189">
        <v>18570</v>
      </c>
      <c r="D593" s="147">
        <v>100</v>
      </c>
      <c r="E593" s="199">
        <v>30</v>
      </c>
    </row>
    <row r="594" spans="1:5">
      <c r="A594" s="201">
        <v>47</v>
      </c>
      <c r="B594" s="76" t="s">
        <v>2935</v>
      </c>
      <c r="C594" s="189">
        <v>18657</v>
      </c>
      <c r="D594" s="147">
        <v>323.25</v>
      </c>
      <c r="E594" s="199">
        <v>80.852500000000006</v>
      </c>
    </row>
    <row r="595" spans="1:5">
      <c r="A595" s="201">
        <v>48</v>
      </c>
      <c r="B595" s="74" t="s">
        <v>2934</v>
      </c>
      <c r="C595" s="189">
        <v>30072</v>
      </c>
      <c r="D595" s="147">
        <v>550</v>
      </c>
      <c r="E595" s="199">
        <v>150</v>
      </c>
    </row>
    <row r="596" spans="1:5">
      <c r="A596" s="201">
        <v>49</v>
      </c>
      <c r="B596" s="74" t="s">
        <v>2933</v>
      </c>
      <c r="C596" s="189">
        <v>14972</v>
      </c>
      <c r="D596" s="147">
        <v>13</v>
      </c>
      <c r="E596" s="199">
        <v>3.9</v>
      </c>
    </row>
    <row r="597" spans="1:5">
      <c r="A597" s="201">
        <v>50</v>
      </c>
      <c r="B597" s="74" t="s">
        <v>2932</v>
      </c>
      <c r="C597" s="189">
        <v>18880</v>
      </c>
      <c r="D597" s="147">
        <v>500</v>
      </c>
      <c r="E597" s="199">
        <v>149.94</v>
      </c>
    </row>
    <row r="598" spans="1:5">
      <c r="A598" s="201">
        <v>51</v>
      </c>
      <c r="B598" s="74" t="s">
        <v>2931</v>
      </c>
      <c r="C598" s="189">
        <v>23931</v>
      </c>
      <c r="D598" s="147">
        <v>250</v>
      </c>
      <c r="E598" s="199">
        <v>75</v>
      </c>
    </row>
    <row r="599" spans="1:5">
      <c r="A599" s="201">
        <v>52</v>
      </c>
      <c r="B599" s="74" t="s">
        <v>2930</v>
      </c>
      <c r="C599" s="189">
        <v>22459</v>
      </c>
      <c r="D599" s="147">
        <v>250</v>
      </c>
      <c r="E599" s="199">
        <v>75</v>
      </c>
    </row>
    <row r="600" spans="1:5">
      <c r="A600" s="201">
        <v>53</v>
      </c>
      <c r="B600" s="74" t="s">
        <v>2929</v>
      </c>
      <c r="C600" s="189">
        <v>22247</v>
      </c>
      <c r="D600" s="147">
        <v>750</v>
      </c>
      <c r="E600" s="199">
        <v>184.25</v>
      </c>
    </row>
    <row r="601" spans="1:5">
      <c r="A601" s="201">
        <v>54</v>
      </c>
      <c r="B601" s="74" t="s">
        <v>2928</v>
      </c>
      <c r="C601" s="189">
        <v>17700</v>
      </c>
      <c r="D601" s="147">
        <v>700</v>
      </c>
      <c r="E601" s="199">
        <v>175.25</v>
      </c>
    </row>
    <row r="602" spans="1:5">
      <c r="A602" s="201">
        <v>55</v>
      </c>
      <c r="B602" s="74" t="s">
        <v>2927</v>
      </c>
      <c r="C602" s="189">
        <v>6136</v>
      </c>
      <c r="D602" s="147">
        <v>500</v>
      </c>
      <c r="E602" s="199">
        <v>150</v>
      </c>
    </row>
    <row r="603" spans="1:5">
      <c r="A603" s="201">
        <v>56</v>
      </c>
      <c r="B603" s="74" t="s">
        <v>2926</v>
      </c>
      <c r="C603" s="189">
        <v>9262</v>
      </c>
      <c r="D603" s="147">
        <v>500</v>
      </c>
      <c r="E603" s="199">
        <v>150</v>
      </c>
    </row>
    <row r="604" spans="1:5">
      <c r="A604" s="201">
        <v>57</v>
      </c>
      <c r="B604" s="74" t="s">
        <v>2925</v>
      </c>
      <c r="C604" s="189">
        <v>22225</v>
      </c>
      <c r="D604" s="147">
        <v>500</v>
      </c>
      <c r="E604" s="199">
        <v>150</v>
      </c>
    </row>
    <row r="605" spans="1:5">
      <c r="A605" s="201">
        <v>58</v>
      </c>
      <c r="B605" s="74" t="s">
        <v>2923</v>
      </c>
      <c r="C605" s="189">
        <v>4944</v>
      </c>
      <c r="D605" s="147">
        <v>500</v>
      </c>
      <c r="E605" s="199">
        <v>150</v>
      </c>
    </row>
    <row r="606" spans="1:5">
      <c r="A606" s="201">
        <v>59</v>
      </c>
      <c r="B606" s="74" t="s">
        <v>2924</v>
      </c>
      <c r="C606" s="189">
        <v>21894</v>
      </c>
      <c r="D606" s="147">
        <v>500</v>
      </c>
      <c r="E606" s="199">
        <v>150</v>
      </c>
    </row>
    <row r="607" spans="1:5">
      <c r="A607" s="201">
        <v>60</v>
      </c>
      <c r="B607" s="74" t="s">
        <v>2922</v>
      </c>
      <c r="C607" s="189">
        <v>23726</v>
      </c>
      <c r="D607" s="147">
        <v>1</v>
      </c>
      <c r="E607" s="199">
        <v>0.12</v>
      </c>
    </row>
    <row r="608" spans="1:5">
      <c r="A608" s="201">
        <v>61</v>
      </c>
      <c r="B608" s="74" t="s">
        <v>2921</v>
      </c>
      <c r="C608" s="189">
        <v>25714</v>
      </c>
      <c r="D608" s="147">
        <v>500</v>
      </c>
      <c r="E608" s="199">
        <v>150</v>
      </c>
    </row>
    <row r="609" spans="1:5">
      <c r="A609" s="201">
        <v>62</v>
      </c>
      <c r="B609" s="74" t="s">
        <v>2919</v>
      </c>
      <c r="C609" s="189">
        <v>21971</v>
      </c>
      <c r="D609" s="147">
        <v>500</v>
      </c>
      <c r="E609" s="199">
        <v>150</v>
      </c>
    </row>
    <row r="610" spans="1:5">
      <c r="A610" s="201">
        <v>63</v>
      </c>
      <c r="B610" s="74" t="s">
        <v>2920</v>
      </c>
      <c r="C610" s="189">
        <v>21641</v>
      </c>
      <c r="D610" s="147">
        <v>497</v>
      </c>
      <c r="E610" s="199">
        <v>149.1</v>
      </c>
    </row>
    <row r="611" spans="1:5">
      <c r="A611" s="201">
        <v>64</v>
      </c>
      <c r="B611" s="74" t="s">
        <v>2918</v>
      </c>
      <c r="C611" s="189">
        <v>21886</v>
      </c>
      <c r="D611" s="147">
        <v>3</v>
      </c>
      <c r="E611" s="199">
        <v>0.9</v>
      </c>
    </row>
    <row r="612" spans="1:5">
      <c r="A612" s="201">
        <v>65</v>
      </c>
      <c r="B612" s="74" t="s">
        <v>2917</v>
      </c>
      <c r="C612" s="189">
        <v>23184</v>
      </c>
      <c r="D612" s="147">
        <v>500</v>
      </c>
      <c r="E612" s="199">
        <v>150</v>
      </c>
    </row>
    <row r="613" spans="1:5">
      <c r="A613" s="201">
        <v>66</v>
      </c>
      <c r="B613" s="74" t="s">
        <v>2916</v>
      </c>
      <c r="C613" s="189">
        <v>5257</v>
      </c>
      <c r="D613" s="147">
        <v>500</v>
      </c>
      <c r="E613" s="199">
        <v>150</v>
      </c>
    </row>
    <row r="614" spans="1:5">
      <c r="A614" s="201">
        <v>67</v>
      </c>
      <c r="B614" s="74" t="s">
        <v>2915</v>
      </c>
      <c r="C614" s="189">
        <v>4421</v>
      </c>
      <c r="D614" s="147">
        <v>500</v>
      </c>
      <c r="E614" s="199">
        <v>150</v>
      </c>
    </row>
    <row r="615" spans="1:5">
      <c r="A615" s="201">
        <v>68</v>
      </c>
      <c r="B615" s="74" t="s">
        <v>2914</v>
      </c>
      <c r="C615" s="189">
        <v>15756</v>
      </c>
      <c r="D615" s="147">
        <v>500</v>
      </c>
      <c r="E615" s="199">
        <v>150</v>
      </c>
    </row>
    <row r="616" spans="1:5">
      <c r="A616" s="201">
        <v>69</v>
      </c>
      <c r="B616" s="74" t="s">
        <v>2913</v>
      </c>
      <c r="C616" s="189">
        <v>28459</v>
      </c>
      <c r="D616" s="147">
        <v>500</v>
      </c>
      <c r="E616" s="199">
        <v>150</v>
      </c>
    </row>
    <row r="617" spans="1:5">
      <c r="A617" s="201">
        <v>70</v>
      </c>
      <c r="B617" s="74" t="s">
        <v>2912</v>
      </c>
      <c r="C617" s="189">
        <v>14551</v>
      </c>
      <c r="D617" s="147">
        <v>500</v>
      </c>
      <c r="E617" s="199">
        <v>150</v>
      </c>
    </row>
    <row r="618" spans="1:5">
      <c r="A618" s="201">
        <v>71</v>
      </c>
      <c r="B618" s="74" t="s">
        <v>2910</v>
      </c>
      <c r="C618" s="189">
        <v>21979</v>
      </c>
      <c r="D618" s="147">
        <v>500</v>
      </c>
      <c r="E618" s="199">
        <v>150</v>
      </c>
    </row>
    <row r="619" spans="1:5">
      <c r="A619" s="201">
        <v>72</v>
      </c>
      <c r="B619" s="74" t="s">
        <v>2911</v>
      </c>
      <c r="C619" s="189">
        <v>9369</v>
      </c>
      <c r="D619" s="147">
        <v>500</v>
      </c>
      <c r="E619" s="199">
        <v>150</v>
      </c>
    </row>
    <row r="620" spans="1:5">
      <c r="A620" s="201">
        <v>73</v>
      </c>
      <c r="B620" s="74" t="s">
        <v>2909</v>
      </c>
      <c r="C620" s="189">
        <v>18558</v>
      </c>
      <c r="D620" s="147">
        <v>500</v>
      </c>
      <c r="E620" s="199">
        <v>150</v>
      </c>
    </row>
    <row r="621" spans="1:5">
      <c r="A621" s="201">
        <v>74</v>
      </c>
      <c r="B621" s="74" t="s">
        <v>2908</v>
      </c>
      <c r="C621" s="189">
        <v>21908</v>
      </c>
      <c r="D621" s="147">
        <v>500</v>
      </c>
      <c r="E621" s="199">
        <v>150</v>
      </c>
    </row>
    <row r="622" spans="1:5">
      <c r="A622" s="201">
        <v>75</v>
      </c>
      <c r="B622" s="74" t="s">
        <v>2907</v>
      </c>
      <c r="C622" s="189">
        <v>26616</v>
      </c>
      <c r="D622" s="147">
        <v>500</v>
      </c>
      <c r="E622" s="199">
        <v>150</v>
      </c>
    </row>
    <row r="623" spans="1:5">
      <c r="A623" s="201">
        <v>76</v>
      </c>
      <c r="B623" s="74" t="s">
        <v>2906</v>
      </c>
      <c r="C623" s="189">
        <v>5618</v>
      </c>
      <c r="D623" s="147">
        <v>500</v>
      </c>
      <c r="E623" s="199">
        <v>150</v>
      </c>
    </row>
    <row r="624" spans="1:5">
      <c r="A624" s="201">
        <v>77</v>
      </c>
      <c r="B624" s="74" t="s">
        <v>2905</v>
      </c>
      <c r="C624" s="189">
        <v>931</v>
      </c>
      <c r="D624" s="147">
        <v>500</v>
      </c>
      <c r="E624" s="199">
        <v>150</v>
      </c>
    </row>
    <row r="625" spans="1:5">
      <c r="A625" s="201">
        <v>78</v>
      </c>
      <c r="B625" s="74" t="s">
        <v>2904</v>
      </c>
      <c r="C625" s="189">
        <v>1061</v>
      </c>
      <c r="D625" s="147">
        <v>500</v>
      </c>
      <c r="E625" s="199">
        <v>150</v>
      </c>
    </row>
    <row r="626" spans="1:5">
      <c r="A626" s="201">
        <v>79</v>
      </c>
      <c r="B626" s="74" t="s">
        <v>2903</v>
      </c>
      <c r="C626" s="189">
        <v>1067</v>
      </c>
      <c r="D626" s="147">
        <v>500</v>
      </c>
      <c r="E626" s="199">
        <v>150</v>
      </c>
    </row>
    <row r="627" spans="1:5">
      <c r="A627" s="201">
        <v>80</v>
      </c>
      <c r="B627" s="74" t="s">
        <v>2902</v>
      </c>
      <c r="C627" s="189">
        <v>5096</v>
      </c>
      <c r="D627" s="147">
        <v>500</v>
      </c>
      <c r="E627" s="199">
        <v>150</v>
      </c>
    </row>
    <row r="628" spans="1:5">
      <c r="A628" s="201">
        <v>81</v>
      </c>
      <c r="B628" s="74" t="s">
        <v>2901</v>
      </c>
      <c r="C628" s="189">
        <v>5147</v>
      </c>
      <c r="D628" s="147">
        <v>500</v>
      </c>
      <c r="E628" s="199">
        <v>150</v>
      </c>
    </row>
    <row r="629" spans="1:5">
      <c r="A629" s="201">
        <v>82</v>
      </c>
      <c r="B629" s="74" t="s">
        <v>2900</v>
      </c>
      <c r="C629" s="189">
        <v>5083</v>
      </c>
      <c r="D629" s="147">
        <v>500</v>
      </c>
      <c r="E629" s="199">
        <v>150</v>
      </c>
    </row>
    <row r="630" spans="1:5">
      <c r="A630" s="201">
        <v>83</v>
      </c>
      <c r="B630" s="74" t="s">
        <v>2899</v>
      </c>
      <c r="C630" s="189">
        <v>1293</v>
      </c>
      <c r="D630" s="147">
        <v>500</v>
      </c>
      <c r="E630" s="199">
        <v>150</v>
      </c>
    </row>
    <row r="631" spans="1:5">
      <c r="A631" s="201">
        <v>84</v>
      </c>
      <c r="B631" s="74" t="s">
        <v>2898</v>
      </c>
      <c r="C631" s="189">
        <v>468</v>
      </c>
      <c r="D631" s="147">
        <v>500</v>
      </c>
      <c r="E631" s="199">
        <v>150</v>
      </c>
    </row>
    <row r="632" spans="1:5">
      <c r="A632" s="201">
        <v>85</v>
      </c>
      <c r="B632" s="74" t="s">
        <v>2897</v>
      </c>
      <c r="C632" s="189">
        <v>1286</v>
      </c>
      <c r="D632" s="147">
        <v>500</v>
      </c>
      <c r="E632" s="199">
        <v>150</v>
      </c>
    </row>
    <row r="633" spans="1:5">
      <c r="A633" s="201">
        <v>86</v>
      </c>
      <c r="B633" s="74" t="s">
        <v>2896</v>
      </c>
      <c r="C633" s="189">
        <v>1292</v>
      </c>
      <c r="D633" s="147">
        <v>500</v>
      </c>
      <c r="E633" s="199">
        <v>150</v>
      </c>
    </row>
    <row r="634" spans="1:5">
      <c r="A634" s="201">
        <v>87</v>
      </c>
      <c r="B634" s="74" t="s">
        <v>2895</v>
      </c>
      <c r="C634" s="189">
        <v>1563</v>
      </c>
      <c r="D634" s="147">
        <v>500</v>
      </c>
      <c r="E634" s="199">
        <v>150</v>
      </c>
    </row>
    <row r="635" spans="1:5">
      <c r="A635" s="201">
        <v>88</v>
      </c>
      <c r="B635" s="74" t="s">
        <v>2894</v>
      </c>
      <c r="C635" s="189">
        <v>21744</v>
      </c>
      <c r="D635" s="147">
        <v>500</v>
      </c>
      <c r="E635" s="199">
        <v>150</v>
      </c>
    </row>
    <row r="636" spans="1:5">
      <c r="A636" s="201">
        <v>89</v>
      </c>
      <c r="B636" s="74" t="s">
        <v>2893</v>
      </c>
      <c r="C636" s="189">
        <v>1289</v>
      </c>
      <c r="D636" s="147">
        <v>500</v>
      </c>
      <c r="E636" s="199">
        <v>150</v>
      </c>
    </row>
    <row r="637" spans="1:5">
      <c r="A637" s="201">
        <v>90</v>
      </c>
      <c r="B637" s="74" t="s">
        <v>2892</v>
      </c>
      <c r="C637" s="189">
        <v>1295</v>
      </c>
      <c r="D637" s="147">
        <v>500</v>
      </c>
      <c r="E637" s="199">
        <v>150</v>
      </c>
    </row>
    <row r="638" spans="1:5">
      <c r="A638" s="201">
        <v>91</v>
      </c>
      <c r="B638" s="74" t="s">
        <v>2891</v>
      </c>
      <c r="C638" s="189">
        <v>1280</v>
      </c>
      <c r="D638" s="147">
        <v>500</v>
      </c>
      <c r="E638" s="199">
        <v>150</v>
      </c>
    </row>
    <row r="639" spans="1:5">
      <c r="A639" s="201">
        <v>92</v>
      </c>
      <c r="B639" s="74" t="s">
        <v>2890</v>
      </c>
      <c r="C639" s="189">
        <v>1291</v>
      </c>
      <c r="D639" s="147">
        <v>500</v>
      </c>
      <c r="E639" s="199">
        <v>150</v>
      </c>
    </row>
    <row r="640" spans="1:5">
      <c r="A640" s="201">
        <v>93</v>
      </c>
      <c r="B640" s="74" t="s">
        <v>2889</v>
      </c>
      <c r="C640" s="189">
        <v>17727</v>
      </c>
      <c r="D640" s="147">
        <v>500</v>
      </c>
      <c r="E640" s="199">
        <v>150</v>
      </c>
    </row>
    <row r="641" spans="1:5">
      <c r="A641" s="201">
        <v>94</v>
      </c>
      <c r="B641" s="74" t="s">
        <v>2888</v>
      </c>
      <c r="C641" s="189">
        <v>28255</v>
      </c>
      <c r="D641" s="147">
        <v>500</v>
      </c>
      <c r="E641" s="199">
        <v>150</v>
      </c>
    </row>
    <row r="642" spans="1:5">
      <c r="A642" s="201">
        <v>95</v>
      </c>
      <c r="B642" s="74" t="s">
        <v>2887</v>
      </c>
      <c r="C642" s="189">
        <v>17840</v>
      </c>
      <c r="D642" s="147">
        <v>500</v>
      </c>
      <c r="E642" s="199">
        <v>150</v>
      </c>
    </row>
    <row r="643" spans="1:5">
      <c r="A643" s="201">
        <v>96</v>
      </c>
      <c r="B643" s="74" t="s">
        <v>2886</v>
      </c>
      <c r="C643" s="189">
        <v>15690</v>
      </c>
      <c r="D643" s="147">
        <v>504</v>
      </c>
      <c r="E643" s="199">
        <v>150.47999999999999</v>
      </c>
    </row>
    <row r="644" spans="1:5">
      <c r="A644" s="201">
        <v>97</v>
      </c>
      <c r="B644" s="74" t="s">
        <v>2885</v>
      </c>
      <c r="C644" s="189">
        <v>19265</v>
      </c>
      <c r="D644" s="147">
        <v>500</v>
      </c>
      <c r="E644" s="199">
        <v>150</v>
      </c>
    </row>
    <row r="645" spans="1:5">
      <c r="A645" s="201">
        <v>98</v>
      </c>
      <c r="B645" s="74" t="s">
        <v>2884</v>
      </c>
      <c r="C645" s="189">
        <v>9856</v>
      </c>
      <c r="D645" s="147">
        <v>500</v>
      </c>
      <c r="E645" s="199">
        <v>150</v>
      </c>
    </row>
    <row r="646" spans="1:5">
      <c r="A646" s="201">
        <v>99</v>
      </c>
      <c r="B646" s="74" t="s">
        <v>2883</v>
      </c>
      <c r="C646" s="189">
        <v>21846</v>
      </c>
      <c r="D646" s="147">
        <v>500</v>
      </c>
      <c r="E646" s="199">
        <v>150</v>
      </c>
    </row>
    <row r="647" spans="1:5">
      <c r="A647" s="201">
        <v>100</v>
      </c>
      <c r="B647" s="74" t="s">
        <v>2882</v>
      </c>
      <c r="C647" s="189">
        <v>8694</v>
      </c>
      <c r="D647" s="147">
        <v>550</v>
      </c>
      <c r="E647" s="199">
        <v>156</v>
      </c>
    </row>
    <row r="648" spans="1:5">
      <c r="A648" s="201">
        <v>101</v>
      </c>
      <c r="B648" s="74" t="s">
        <v>2881</v>
      </c>
      <c r="C648" s="189">
        <v>9392</v>
      </c>
      <c r="D648" s="147">
        <v>500</v>
      </c>
      <c r="E648" s="199">
        <v>150</v>
      </c>
    </row>
    <row r="649" spans="1:5">
      <c r="A649" s="201">
        <v>102</v>
      </c>
      <c r="B649" s="74" t="s">
        <v>2880</v>
      </c>
      <c r="C649" s="189">
        <v>26128</v>
      </c>
      <c r="D649" s="147">
        <v>502</v>
      </c>
      <c r="E649" s="199">
        <v>150.24</v>
      </c>
    </row>
    <row r="650" spans="1:5">
      <c r="A650" s="201">
        <v>103</v>
      </c>
      <c r="B650" s="74" t="s">
        <v>2879</v>
      </c>
      <c r="C650" s="189">
        <v>18555</v>
      </c>
      <c r="D650" s="147">
        <v>500</v>
      </c>
      <c r="E650" s="199">
        <v>150</v>
      </c>
    </row>
    <row r="651" spans="1:5">
      <c r="A651" s="201">
        <v>104</v>
      </c>
      <c r="B651" s="74" t="s">
        <v>2878</v>
      </c>
      <c r="C651" s="189">
        <v>18664</v>
      </c>
      <c r="D651" s="147">
        <v>500</v>
      </c>
      <c r="E651" s="199">
        <v>150</v>
      </c>
    </row>
    <row r="652" spans="1:5">
      <c r="A652" s="201">
        <v>105</v>
      </c>
      <c r="B652" s="74" t="s">
        <v>2877</v>
      </c>
      <c r="C652" s="189">
        <v>10043</v>
      </c>
      <c r="D652" s="147">
        <v>500</v>
      </c>
      <c r="E652" s="199">
        <v>150</v>
      </c>
    </row>
    <row r="653" spans="1:5">
      <c r="A653" s="201">
        <v>106</v>
      </c>
      <c r="B653" s="74" t="s">
        <v>2876</v>
      </c>
      <c r="C653" s="189">
        <v>18565</v>
      </c>
      <c r="D653" s="147">
        <v>500</v>
      </c>
      <c r="E653" s="199">
        <v>150</v>
      </c>
    </row>
    <row r="654" spans="1:5">
      <c r="A654" s="201">
        <v>107</v>
      </c>
      <c r="B654" s="74" t="s">
        <v>2875</v>
      </c>
      <c r="C654" s="189">
        <v>10320</v>
      </c>
      <c r="D654" s="147">
        <v>500</v>
      </c>
      <c r="E654" s="199">
        <v>150</v>
      </c>
    </row>
    <row r="655" spans="1:5">
      <c r="A655" s="201">
        <v>108</v>
      </c>
      <c r="B655" s="74" t="s">
        <v>2874</v>
      </c>
      <c r="C655" s="189">
        <v>28835</v>
      </c>
      <c r="D655" s="147">
        <v>500</v>
      </c>
      <c r="E655" s="199">
        <v>150</v>
      </c>
    </row>
    <row r="656" spans="1:5">
      <c r="A656" s="201">
        <v>109</v>
      </c>
      <c r="B656" s="74" t="s">
        <v>2873</v>
      </c>
      <c r="C656" s="189">
        <v>30027</v>
      </c>
      <c r="D656" s="147">
        <v>500</v>
      </c>
      <c r="E656" s="199">
        <v>150</v>
      </c>
    </row>
    <row r="657" spans="1:5">
      <c r="A657" s="201">
        <v>110</v>
      </c>
      <c r="B657" s="74" t="s">
        <v>2872</v>
      </c>
      <c r="C657" s="189">
        <v>30085</v>
      </c>
      <c r="D657" s="147">
        <v>500</v>
      </c>
      <c r="E657" s="199">
        <v>150</v>
      </c>
    </row>
    <row r="658" spans="1:5">
      <c r="A658" s="201">
        <v>111</v>
      </c>
      <c r="B658" s="74" t="s">
        <v>2871</v>
      </c>
      <c r="C658" s="189">
        <v>30031</v>
      </c>
      <c r="D658" s="147">
        <v>500</v>
      </c>
      <c r="E658" s="199">
        <v>150</v>
      </c>
    </row>
    <row r="659" spans="1:5">
      <c r="A659" s="201">
        <v>112</v>
      </c>
      <c r="B659" s="74" t="s">
        <v>2870</v>
      </c>
      <c r="C659" s="189">
        <v>28844</v>
      </c>
      <c r="D659" s="147">
        <v>500</v>
      </c>
      <c r="E659" s="199">
        <v>150</v>
      </c>
    </row>
    <row r="660" spans="1:5">
      <c r="A660" s="201">
        <v>113</v>
      </c>
      <c r="B660" s="76" t="s">
        <v>1274</v>
      </c>
      <c r="C660" s="189">
        <v>8545</v>
      </c>
      <c r="D660" s="147">
        <v>1389.18</v>
      </c>
      <c r="E660" s="199">
        <v>304.54599999999999</v>
      </c>
    </row>
    <row r="661" spans="1:5">
      <c r="A661" s="201">
        <v>114</v>
      </c>
      <c r="B661" s="74" t="s">
        <v>1275</v>
      </c>
      <c r="C661" s="189">
        <v>28460</v>
      </c>
      <c r="D661" s="147">
        <v>5</v>
      </c>
      <c r="E661" s="199">
        <v>1.5</v>
      </c>
    </row>
    <row r="662" spans="1:5">
      <c r="A662" s="201">
        <v>115</v>
      </c>
      <c r="B662" s="74" t="s">
        <v>1276</v>
      </c>
      <c r="C662" s="189">
        <v>8547</v>
      </c>
      <c r="D662" s="147">
        <v>0.02</v>
      </c>
      <c r="E662" s="199">
        <v>6.0000000000000001E-3</v>
      </c>
    </row>
    <row r="663" spans="1:5">
      <c r="A663" s="201">
        <v>116</v>
      </c>
      <c r="B663" s="74" t="s">
        <v>1277</v>
      </c>
      <c r="C663" s="189">
        <v>32647</v>
      </c>
      <c r="D663" s="147">
        <v>54.52</v>
      </c>
      <c r="E663" s="199">
        <v>16.356000000000002</v>
      </c>
    </row>
    <row r="664" spans="1:5">
      <c r="A664" s="201">
        <v>117</v>
      </c>
      <c r="B664" s="76" t="s">
        <v>1278</v>
      </c>
      <c r="C664" s="189">
        <v>27887</v>
      </c>
      <c r="D664" s="147">
        <v>3</v>
      </c>
      <c r="E664" s="199">
        <v>0.9</v>
      </c>
    </row>
    <row r="665" spans="1:5">
      <c r="A665" s="201">
        <v>118</v>
      </c>
      <c r="B665" s="76" t="s">
        <v>1279</v>
      </c>
      <c r="C665" s="189">
        <v>40789</v>
      </c>
      <c r="D665" s="147">
        <v>3</v>
      </c>
      <c r="E665" s="199">
        <v>0.9</v>
      </c>
    </row>
    <row r="666" spans="1:5">
      <c r="A666" s="201">
        <v>119</v>
      </c>
      <c r="B666" s="76" t="s">
        <v>1280</v>
      </c>
      <c r="C666" s="189">
        <v>40985</v>
      </c>
      <c r="D666" s="147">
        <v>3</v>
      </c>
      <c r="E666" s="199">
        <v>0.9</v>
      </c>
    </row>
    <row r="667" spans="1:5">
      <c r="A667" s="201">
        <v>120</v>
      </c>
      <c r="B667" s="76" t="s">
        <v>1281</v>
      </c>
      <c r="C667" s="189">
        <v>41065</v>
      </c>
      <c r="D667" s="147">
        <v>3</v>
      </c>
      <c r="E667" s="199">
        <v>0.9</v>
      </c>
    </row>
    <row r="668" spans="1:5">
      <c r="A668" s="201">
        <v>121</v>
      </c>
      <c r="B668" s="76" t="s">
        <v>1282</v>
      </c>
      <c r="C668" s="189">
        <v>41066</v>
      </c>
      <c r="D668" s="147">
        <v>1</v>
      </c>
      <c r="E668" s="199">
        <v>0.3</v>
      </c>
    </row>
    <row r="669" spans="1:5">
      <c r="A669" s="201">
        <v>122</v>
      </c>
      <c r="B669" s="76" t="s">
        <v>1283</v>
      </c>
      <c r="C669" s="189">
        <v>26603</v>
      </c>
      <c r="D669" s="147">
        <v>1100</v>
      </c>
      <c r="E669" s="199">
        <v>246.6</v>
      </c>
    </row>
    <row r="670" spans="1:5">
      <c r="A670" s="201">
        <v>123</v>
      </c>
      <c r="B670" s="74" t="s">
        <v>2869</v>
      </c>
      <c r="C670" s="189">
        <v>47741</v>
      </c>
      <c r="D670" s="147">
        <v>300</v>
      </c>
      <c r="E670" s="199">
        <v>78.5</v>
      </c>
    </row>
    <row r="671" spans="1:5">
      <c r="A671" s="201">
        <v>124</v>
      </c>
      <c r="B671" s="74" t="s">
        <v>3716</v>
      </c>
      <c r="C671" s="189">
        <v>49539</v>
      </c>
      <c r="D671" s="147">
        <v>300</v>
      </c>
      <c r="E671" s="199">
        <v>52.5</v>
      </c>
    </row>
    <row r="672" spans="1:5">
      <c r="A672" s="201">
        <v>125</v>
      </c>
      <c r="B672" s="74" t="s">
        <v>3717</v>
      </c>
      <c r="C672" s="189">
        <v>49540</v>
      </c>
      <c r="D672" s="147">
        <v>300</v>
      </c>
      <c r="E672" s="199">
        <v>52.5</v>
      </c>
    </row>
    <row r="673" spans="1:5">
      <c r="A673" s="201">
        <v>126</v>
      </c>
      <c r="B673" s="74" t="s">
        <v>3718</v>
      </c>
      <c r="C673" s="189">
        <v>49541</v>
      </c>
      <c r="D673" s="147">
        <v>300</v>
      </c>
      <c r="E673" s="199">
        <v>52.5</v>
      </c>
    </row>
    <row r="674" spans="1:5">
      <c r="A674" s="201">
        <v>127</v>
      </c>
      <c r="B674" s="74" t="s">
        <v>3719</v>
      </c>
      <c r="C674" s="189">
        <v>49542</v>
      </c>
      <c r="D674" s="147">
        <v>300</v>
      </c>
      <c r="E674" s="199">
        <v>52.5</v>
      </c>
    </row>
    <row r="675" spans="1:5">
      <c r="A675" s="201">
        <v>128</v>
      </c>
      <c r="B675" s="74" t="s">
        <v>3720</v>
      </c>
      <c r="C675" s="189">
        <v>49543</v>
      </c>
      <c r="D675" s="147">
        <v>300</v>
      </c>
      <c r="E675" s="199">
        <v>52.5</v>
      </c>
    </row>
    <row r="676" spans="1:5">
      <c r="A676" s="201">
        <v>129</v>
      </c>
      <c r="B676" s="74" t="s">
        <v>3721</v>
      </c>
      <c r="C676" s="189">
        <v>49544</v>
      </c>
      <c r="D676" s="147">
        <v>300</v>
      </c>
      <c r="E676" s="199">
        <v>52.5</v>
      </c>
    </row>
    <row r="677" spans="1:5">
      <c r="A677" s="201">
        <v>130</v>
      </c>
      <c r="B677" s="74" t="s">
        <v>3722</v>
      </c>
      <c r="C677" s="189">
        <v>49545</v>
      </c>
      <c r="D677" s="147">
        <v>300</v>
      </c>
      <c r="E677" s="199">
        <v>52.5</v>
      </c>
    </row>
    <row r="678" spans="1:5">
      <c r="A678" s="201">
        <v>131</v>
      </c>
      <c r="B678" s="74" t="s">
        <v>3723</v>
      </c>
      <c r="C678" s="189">
        <v>49546</v>
      </c>
      <c r="D678" s="147">
        <v>300</v>
      </c>
      <c r="E678" s="199">
        <v>52.5</v>
      </c>
    </row>
    <row r="679" spans="1:5">
      <c r="A679" s="201">
        <v>132</v>
      </c>
      <c r="B679" s="74" t="s">
        <v>3724</v>
      </c>
      <c r="C679" s="189">
        <v>49547</v>
      </c>
      <c r="D679" s="147">
        <v>300</v>
      </c>
      <c r="E679" s="199">
        <v>52.5</v>
      </c>
    </row>
    <row r="680" spans="1:5">
      <c r="A680" s="201">
        <v>133</v>
      </c>
      <c r="B680" s="74" t="s">
        <v>3725</v>
      </c>
      <c r="C680" s="189">
        <v>49548</v>
      </c>
      <c r="D680" s="147">
        <v>300</v>
      </c>
      <c r="E680" s="199">
        <v>52.5</v>
      </c>
    </row>
    <row r="681" spans="1:5">
      <c r="A681" s="201">
        <v>134</v>
      </c>
      <c r="B681" s="74" t="s">
        <v>3726</v>
      </c>
      <c r="C681" s="189">
        <v>49549</v>
      </c>
      <c r="D681" s="147">
        <v>300</v>
      </c>
      <c r="E681" s="199">
        <v>52.5</v>
      </c>
    </row>
    <row r="682" spans="1:5">
      <c r="A682" s="201">
        <v>135</v>
      </c>
      <c r="B682" s="74" t="s">
        <v>3727</v>
      </c>
      <c r="C682" s="189">
        <v>49550</v>
      </c>
      <c r="D682" s="147">
        <v>300</v>
      </c>
      <c r="E682" s="199">
        <v>52.5</v>
      </c>
    </row>
    <row r="683" spans="1:5">
      <c r="A683" s="201">
        <v>136</v>
      </c>
      <c r="B683" s="74" t="s">
        <v>3728</v>
      </c>
      <c r="C683" s="189">
        <v>49551</v>
      </c>
      <c r="D683" s="147">
        <v>300</v>
      </c>
      <c r="E683" s="199">
        <v>52.5</v>
      </c>
    </row>
    <row r="684" spans="1:5">
      <c r="A684" s="201">
        <v>137</v>
      </c>
      <c r="B684" s="74" t="s">
        <v>2868</v>
      </c>
      <c r="C684" s="189">
        <v>49731</v>
      </c>
      <c r="D684" s="147">
        <v>51</v>
      </c>
      <c r="E684" s="199">
        <v>15.15</v>
      </c>
    </row>
    <row r="685" spans="1:5">
      <c r="A685" s="202"/>
      <c r="B685" s="203" t="s">
        <v>123</v>
      </c>
      <c r="C685" s="76"/>
      <c r="D685" s="204">
        <v>58166.47</v>
      </c>
      <c r="E685" s="205">
        <v>16056.268749999999</v>
      </c>
    </row>
    <row r="686" spans="1:5" ht="35" customHeight="1">
      <c r="A686" s="462">
        <v>-9</v>
      </c>
      <c r="B686" s="463" t="s">
        <v>3627</v>
      </c>
      <c r="C686" s="471"/>
      <c r="D686" s="472"/>
      <c r="E686" s="473"/>
    </row>
    <row r="687" spans="1:5">
      <c r="A687" s="201">
        <v>1</v>
      </c>
      <c r="B687" s="74" t="s">
        <v>1373</v>
      </c>
      <c r="C687" s="189">
        <v>8758</v>
      </c>
      <c r="D687" s="147">
        <v>3500</v>
      </c>
      <c r="E687" s="199">
        <v>960</v>
      </c>
    </row>
    <row r="688" spans="1:5">
      <c r="A688" s="201">
        <v>2</v>
      </c>
      <c r="B688" s="74" t="s">
        <v>1374</v>
      </c>
      <c r="C688" s="189">
        <v>32582</v>
      </c>
      <c r="D688" s="147">
        <v>600</v>
      </c>
      <c r="E688" s="199">
        <v>170</v>
      </c>
    </row>
    <row r="689" spans="1:5">
      <c r="A689" s="201">
        <v>3</v>
      </c>
      <c r="B689" s="74" t="s">
        <v>2322</v>
      </c>
      <c r="C689" s="189">
        <v>34792</v>
      </c>
      <c r="D689" s="147">
        <v>350</v>
      </c>
      <c r="E689" s="199">
        <v>100</v>
      </c>
    </row>
    <row r="690" spans="1:5">
      <c r="A690" s="201">
        <v>4</v>
      </c>
      <c r="B690" s="74" t="s">
        <v>1375</v>
      </c>
      <c r="C690" s="189">
        <v>10288</v>
      </c>
      <c r="D690" s="147">
        <v>930</v>
      </c>
      <c r="E690" s="199">
        <v>279</v>
      </c>
    </row>
    <row r="691" spans="1:5">
      <c r="A691" s="201">
        <v>5</v>
      </c>
      <c r="B691" s="74" t="s">
        <v>1376</v>
      </c>
      <c r="C691" s="189">
        <v>29661</v>
      </c>
      <c r="D691" s="147">
        <v>70</v>
      </c>
      <c r="E691" s="199">
        <v>21</v>
      </c>
    </row>
    <row r="692" spans="1:5">
      <c r="A692" s="201">
        <v>6</v>
      </c>
      <c r="B692" s="74" t="s">
        <v>2867</v>
      </c>
      <c r="C692" s="189">
        <v>17661</v>
      </c>
      <c r="D692" s="147">
        <v>1000</v>
      </c>
      <c r="E692" s="199">
        <v>300</v>
      </c>
    </row>
    <row r="693" spans="1:5">
      <c r="A693" s="201">
        <v>7</v>
      </c>
      <c r="B693" s="74" t="s">
        <v>2866</v>
      </c>
      <c r="C693" s="189">
        <v>25992</v>
      </c>
      <c r="D693" s="147">
        <v>1000</v>
      </c>
      <c r="E693" s="199">
        <v>300</v>
      </c>
    </row>
    <row r="694" spans="1:5">
      <c r="A694" s="201">
        <v>8</v>
      </c>
      <c r="B694" s="74" t="s">
        <v>2865</v>
      </c>
      <c r="C694" s="189">
        <v>30077</v>
      </c>
      <c r="D694" s="147">
        <v>1000</v>
      </c>
      <c r="E694" s="199">
        <v>300</v>
      </c>
    </row>
    <row r="695" spans="1:5">
      <c r="A695" s="201">
        <v>9</v>
      </c>
      <c r="B695" s="74" t="s">
        <v>2864</v>
      </c>
      <c r="C695" s="189">
        <v>21893</v>
      </c>
      <c r="D695" s="147">
        <v>300</v>
      </c>
      <c r="E695" s="199">
        <v>65</v>
      </c>
    </row>
    <row r="696" spans="1:5">
      <c r="A696" s="201">
        <v>10</v>
      </c>
      <c r="B696" s="74" t="s">
        <v>2863</v>
      </c>
      <c r="C696" s="189">
        <v>19267</v>
      </c>
      <c r="D696" s="147">
        <v>300</v>
      </c>
      <c r="E696" s="199">
        <v>65</v>
      </c>
    </row>
    <row r="697" spans="1:5">
      <c r="A697" s="201">
        <v>11</v>
      </c>
      <c r="B697" s="74" t="s">
        <v>2862</v>
      </c>
      <c r="C697" s="189">
        <v>23947</v>
      </c>
      <c r="D697" s="147">
        <v>300</v>
      </c>
      <c r="E697" s="199">
        <v>66</v>
      </c>
    </row>
    <row r="698" spans="1:5">
      <c r="A698" s="201">
        <v>12</v>
      </c>
      <c r="B698" s="74" t="s">
        <v>2861</v>
      </c>
      <c r="C698" s="189">
        <v>31575</v>
      </c>
      <c r="D698" s="147">
        <v>300</v>
      </c>
      <c r="E698" s="199">
        <v>65.650000000000006</v>
      </c>
    </row>
    <row r="699" spans="1:5">
      <c r="A699" s="201">
        <v>13</v>
      </c>
      <c r="B699" s="74" t="s">
        <v>2860</v>
      </c>
      <c r="C699" s="189">
        <v>15694</v>
      </c>
      <c r="D699" s="147">
        <v>400</v>
      </c>
      <c r="E699" s="199">
        <v>94.7</v>
      </c>
    </row>
    <row r="700" spans="1:5">
      <c r="A700" s="201">
        <v>14</v>
      </c>
      <c r="B700" s="74" t="s">
        <v>2859</v>
      </c>
      <c r="C700" s="189">
        <v>18573</v>
      </c>
      <c r="D700" s="147">
        <v>100</v>
      </c>
      <c r="E700" s="199">
        <v>25.9</v>
      </c>
    </row>
    <row r="701" spans="1:5">
      <c r="A701" s="201">
        <v>15</v>
      </c>
      <c r="B701" s="74" t="s">
        <v>2858</v>
      </c>
      <c r="C701" s="189">
        <v>22467</v>
      </c>
      <c r="D701" s="147">
        <v>100</v>
      </c>
      <c r="E701" s="199">
        <v>28</v>
      </c>
    </row>
    <row r="702" spans="1:5">
      <c r="A702" s="201">
        <v>16</v>
      </c>
      <c r="B702" s="74" t="s">
        <v>2857</v>
      </c>
      <c r="C702" s="189">
        <v>17757</v>
      </c>
      <c r="D702" s="147">
        <v>450</v>
      </c>
      <c r="E702" s="199">
        <v>127</v>
      </c>
    </row>
    <row r="703" spans="1:5">
      <c r="A703" s="201">
        <v>17</v>
      </c>
      <c r="B703" s="74" t="s">
        <v>2856</v>
      </c>
      <c r="C703" s="189">
        <v>17809</v>
      </c>
      <c r="D703" s="147">
        <v>250</v>
      </c>
      <c r="E703" s="199">
        <v>75</v>
      </c>
    </row>
    <row r="704" spans="1:5">
      <c r="A704" s="201">
        <v>18</v>
      </c>
      <c r="B704" s="74" t="s">
        <v>2855</v>
      </c>
      <c r="C704" s="189">
        <v>17823</v>
      </c>
      <c r="D704" s="147">
        <v>250</v>
      </c>
      <c r="E704" s="199">
        <v>75</v>
      </c>
    </row>
    <row r="705" spans="1:5">
      <c r="A705" s="201">
        <v>19</v>
      </c>
      <c r="B705" s="74" t="s">
        <v>2854</v>
      </c>
      <c r="C705" s="189">
        <v>15124</v>
      </c>
      <c r="D705" s="147">
        <v>400</v>
      </c>
      <c r="E705" s="199">
        <v>102.77500000000001</v>
      </c>
    </row>
    <row r="706" spans="1:5">
      <c r="A706" s="201">
        <v>20</v>
      </c>
      <c r="B706" s="74" t="s">
        <v>2853</v>
      </c>
      <c r="C706" s="189">
        <v>20372</v>
      </c>
      <c r="D706" s="147">
        <v>550</v>
      </c>
      <c r="E706" s="199">
        <v>143.45325</v>
      </c>
    </row>
    <row r="707" spans="1:5">
      <c r="A707" s="201">
        <v>21</v>
      </c>
      <c r="B707" s="74" t="s">
        <v>2852</v>
      </c>
      <c r="C707" s="189">
        <v>18707</v>
      </c>
      <c r="D707" s="147">
        <v>300</v>
      </c>
      <c r="E707" s="199">
        <v>79</v>
      </c>
    </row>
    <row r="708" spans="1:5">
      <c r="A708" s="201">
        <v>22</v>
      </c>
      <c r="B708" s="74" t="s">
        <v>2851</v>
      </c>
      <c r="C708" s="189">
        <v>15209</v>
      </c>
      <c r="D708" s="147">
        <v>100</v>
      </c>
      <c r="E708" s="199">
        <v>30</v>
      </c>
    </row>
    <row r="709" spans="1:5">
      <c r="A709" s="201">
        <v>23</v>
      </c>
      <c r="B709" s="74" t="s">
        <v>2850</v>
      </c>
      <c r="C709" s="189">
        <v>9829</v>
      </c>
      <c r="D709" s="147">
        <v>300</v>
      </c>
      <c r="E709" s="199">
        <v>90</v>
      </c>
    </row>
    <row r="710" spans="1:5">
      <c r="A710" s="201">
        <v>24</v>
      </c>
      <c r="B710" s="74" t="s">
        <v>2849</v>
      </c>
      <c r="C710" s="189">
        <v>19014</v>
      </c>
      <c r="D710" s="147">
        <v>100</v>
      </c>
      <c r="E710" s="199">
        <v>30</v>
      </c>
    </row>
    <row r="711" spans="1:5">
      <c r="A711" s="201">
        <v>25</v>
      </c>
      <c r="B711" s="74" t="s">
        <v>2848</v>
      </c>
      <c r="C711" s="189">
        <v>33946</v>
      </c>
      <c r="D711" s="147">
        <v>100</v>
      </c>
      <c r="E711" s="199">
        <v>30</v>
      </c>
    </row>
    <row r="712" spans="1:5">
      <c r="A712" s="201">
        <v>26</v>
      </c>
      <c r="B712" s="74" t="s">
        <v>2847</v>
      </c>
      <c r="C712" s="189">
        <v>10185</v>
      </c>
      <c r="D712" s="147">
        <v>300</v>
      </c>
      <c r="E712" s="199">
        <v>72.5</v>
      </c>
    </row>
    <row r="713" spans="1:5">
      <c r="A713" s="201">
        <v>27</v>
      </c>
      <c r="B713" s="74" t="s">
        <v>1377</v>
      </c>
      <c r="C713" s="189">
        <v>32587</v>
      </c>
      <c r="D713" s="147">
        <v>300</v>
      </c>
      <c r="E713" s="199">
        <v>70.772000000000006</v>
      </c>
    </row>
    <row r="714" spans="1:5">
      <c r="A714" s="201">
        <v>28</v>
      </c>
      <c r="B714" s="74" t="s">
        <v>1378</v>
      </c>
      <c r="C714" s="189">
        <v>6968</v>
      </c>
      <c r="D714" s="147">
        <v>400</v>
      </c>
      <c r="E714" s="199">
        <v>94.5</v>
      </c>
    </row>
    <row r="715" spans="1:5">
      <c r="A715" s="201">
        <v>29</v>
      </c>
      <c r="B715" s="74" t="s">
        <v>1379</v>
      </c>
      <c r="C715" s="189">
        <v>10305</v>
      </c>
      <c r="D715" s="147">
        <v>300</v>
      </c>
      <c r="E715" s="199">
        <v>70.25</v>
      </c>
    </row>
    <row r="716" spans="1:5">
      <c r="A716" s="201">
        <v>30</v>
      </c>
      <c r="B716" s="74" t="s">
        <v>1380</v>
      </c>
      <c r="C716" s="189">
        <v>6045</v>
      </c>
      <c r="D716" s="147">
        <v>300</v>
      </c>
      <c r="E716" s="199">
        <v>70.25</v>
      </c>
    </row>
    <row r="717" spans="1:5">
      <c r="A717" s="201">
        <v>31</v>
      </c>
      <c r="B717" s="74" t="s">
        <v>1381</v>
      </c>
      <c r="C717" s="189">
        <v>9858</v>
      </c>
      <c r="D717" s="147">
        <v>300</v>
      </c>
      <c r="E717" s="199">
        <v>70.25</v>
      </c>
    </row>
    <row r="718" spans="1:5">
      <c r="A718" s="201">
        <v>32</v>
      </c>
      <c r="B718" s="74" t="s">
        <v>1382</v>
      </c>
      <c r="C718" s="189">
        <v>6387</v>
      </c>
      <c r="D718" s="147">
        <v>300</v>
      </c>
      <c r="E718" s="199">
        <v>70.25</v>
      </c>
    </row>
    <row r="719" spans="1:5">
      <c r="A719" s="201">
        <v>33</v>
      </c>
      <c r="B719" s="74" t="s">
        <v>1383</v>
      </c>
      <c r="C719" s="189">
        <v>32588</v>
      </c>
      <c r="D719" s="147">
        <v>300</v>
      </c>
      <c r="E719" s="199">
        <v>70.25</v>
      </c>
    </row>
    <row r="720" spans="1:5">
      <c r="A720" s="201">
        <v>34</v>
      </c>
      <c r="B720" s="74" t="s">
        <v>1384</v>
      </c>
      <c r="C720" s="189">
        <v>32589</v>
      </c>
      <c r="D720" s="147">
        <v>300</v>
      </c>
      <c r="E720" s="199">
        <v>70.25</v>
      </c>
    </row>
    <row r="721" spans="1:5">
      <c r="A721" s="201">
        <v>35</v>
      </c>
      <c r="B721" s="74" t="s">
        <v>1385</v>
      </c>
      <c r="C721" s="189">
        <v>31204</v>
      </c>
      <c r="D721" s="147">
        <v>300</v>
      </c>
      <c r="E721" s="199">
        <v>70</v>
      </c>
    </row>
    <row r="722" spans="1:5">
      <c r="A722" s="201">
        <v>36</v>
      </c>
      <c r="B722" s="74" t="s">
        <v>1386</v>
      </c>
      <c r="C722" s="189">
        <v>32590</v>
      </c>
      <c r="D722" s="147">
        <v>300</v>
      </c>
      <c r="E722" s="199">
        <v>70.25</v>
      </c>
    </row>
    <row r="723" spans="1:5">
      <c r="A723" s="201">
        <v>37</v>
      </c>
      <c r="B723" s="74" t="s">
        <v>1387</v>
      </c>
      <c r="C723" s="189">
        <v>23040</v>
      </c>
      <c r="D723" s="147">
        <v>300</v>
      </c>
      <c r="E723" s="199">
        <v>70.75</v>
      </c>
    </row>
    <row r="724" spans="1:5">
      <c r="A724" s="201">
        <v>38</v>
      </c>
      <c r="B724" s="74" t="s">
        <v>1388</v>
      </c>
      <c r="C724" s="189">
        <v>31087</v>
      </c>
      <c r="D724" s="147">
        <v>300</v>
      </c>
      <c r="E724" s="199">
        <v>70.25</v>
      </c>
    </row>
    <row r="725" spans="1:5">
      <c r="A725" s="201">
        <v>39</v>
      </c>
      <c r="B725" s="74" t="s">
        <v>2846</v>
      </c>
      <c r="C725" s="189">
        <v>47050</v>
      </c>
      <c r="D725" s="147">
        <v>350</v>
      </c>
      <c r="E725" s="199">
        <v>90</v>
      </c>
    </row>
    <row r="726" spans="1:5">
      <c r="A726" s="201">
        <v>40</v>
      </c>
      <c r="B726" s="74" t="s">
        <v>2845</v>
      </c>
      <c r="C726" s="189">
        <v>1689</v>
      </c>
      <c r="D726" s="147">
        <v>450</v>
      </c>
      <c r="E726" s="199">
        <v>132.5</v>
      </c>
    </row>
    <row r="727" spans="1:5">
      <c r="A727" s="201">
        <v>41</v>
      </c>
      <c r="B727" s="74" t="s">
        <v>2844</v>
      </c>
      <c r="C727" s="189">
        <v>14992</v>
      </c>
      <c r="D727" s="147">
        <v>450</v>
      </c>
      <c r="E727" s="199">
        <v>119.44499999999999</v>
      </c>
    </row>
    <row r="728" spans="1:5">
      <c r="A728" s="201">
        <v>42</v>
      </c>
      <c r="B728" s="74" t="s">
        <v>2843</v>
      </c>
      <c r="C728" s="189">
        <v>21916</v>
      </c>
      <c r="D728" s="147">
        <v>300</v>
      </c>
      <c r="E728" s="199">
        <v>68.8</v>
      </c>
    </row>
    <row r="729" spans="1:5">
      <c r="A729" s="201">
        <v>43</v>
      </c>
      <c r="B729" s="74" t="s">
        <v>2842</v>
      </c>
      <c r="C729" s="189">
        <v>17761</v>
      </c>
      <c r="D729" s="147">
        <v>500</v>
      </c>
      <c r="E729" s="199">
        <v>150</v>
      </c>
    </row>
    <row r="730" spans="1:5">
      <c r="A730" s="201">
        <v>44</v>
      </c>
      <c r="B730" s="74" t="s">
        <v>2841</v>
      </c>
      <c r="C730" s="189">
        <v>18695</v>
      </c>
      <c r="D730" s="147">
        <v>186.02</v>
      </c>
      <c r="E730" s="199">
        <v>51.805999999999997</v>
      </c>
    </row>
    <row r="731" spans="1:5">
      <c r="A731" s="201">
        <v>45</v>
      </c>
      <c r="B731" s="74" t="s">
        <v>2840</v>
      </c>
      <c r="C731" s="189">
        <v>30075</v>
      </c>
      <c r="D731" s="147">
        <v>300</v>
      </c>
      <c r="E731" s="199">
        <v>70</v>
      </c>
    </row>
    <row r="732" spans="1:5">
      <c r="A732" s="201">
        <v>46</v>
      </c>
      <c r="B732" s="74" t="s">
        <v>2839</v>
      </c>
      <c r="C732" s="189">
        <v>1156</v>
      </c>
      <c r="D732" s="147">
        <v>500</v>
      </c>
      <c r="E732" s="199">
        <v>150</v>
      </c>
    </row>
    <row r="733" spans="1:5">
      <c r="A733" s="201">
        <v>47</v>
      </c>
      <c r="B733" s="74" t="s">
        <v>2838</v>
      </c>
      <c r="C733" s="189">
        <v>15123</v>
      </c>
      <c r="D733" s="147">
        <v>500</v>
      </c>
      <c r="E733" s="199">
        <v>150</v>
      </c>
    </row>
    <row r="734" spans="1:5">
      <c r="A734" s="201">
        <v>48</v>
      </c>
      <c r="B734" s="74" t="s">
        <v>1389</v>
      </c>
      <c r="C734" s="189">
        <v>3745</v>
      </c>
      <c r="D734" s="147">
        <v>500</v>
      </c>
      <c r="E734" s="199">
        <v>150</v>
      </c>
    </row>
    <row r="735" spans="1:5">
      <c r="A735" s="201">
        <v>49</v>
      </c>
      <c r="B735" s="74" t="s">
        <v>1390</v>
      </c>
      <c r="C735" s="189">
        <v>4670</v>
      </c>
      <c r="D735" s="147">
        <v>500</v>
      </c>
      <c r="E735" s="199">
        <v>150</v>
      </c>
    </row>
    <row r="736" spans="1:5">
      <c r="A736" s="201">
        <v>50</v>
      </c>
      <c r="B736" s="74" t="s">
        <v>1391</v>
      </c>
      <c r="C736" s="189">
        <v>6345</v>
      </c>
      <c r="D736" s="147">
        <v>500</v>
      </c>
      <c r="E736" s="199">
        <v>150</v>
      </c>
    </row>
    <row r="737" spans="1:5">
      <c r="A737" s="201">
        <v>51</v>
      </c>
      <c r="B737" s="74" t="s">
        <v>2837</v>
      </c>
      <c r="C737" s="189">
        <v>15034</v>
      </c>
      <c r="D737" s="147">
        <v>500</v>
      </c>
      <c r="E737" s="199">
        <v>150</v>
      </c>
    </row>
    <row r="738" spans="1:5">
      <c r="A738" s="201">
        <v>52</v>
      </c>
      <c r="B738" s="74" t="s">
        <v>2836</v>
      </c>
      <c r="C738" s="189">
        <v>10359</v>
      </c>
      <c r="D738" s="147">
        <v>500</v>
      </c>
      <c r="E738" s="199">
        <v>150</v>
      </c>
    </row>
    <row r="739" spans="1:5">
      <c r="A739" s="201">
        <v>53</v>
      </c>
      <c r="B739" s="74" t="s">
        <v>2835</v>
      </c>
      <c r="C739" s="189">
        <v>15020</v>
      </c>
      <c r="D739" s="147">
        <v>500</v>
      </c>
      <c r="E739" s="199">
        <v>150</v>
      </c>
    </row>
    <row r="740" spans="1:5">
      <c r="A740" s="201">
        <v>54</v>
      </c>
      <c r="B740" s="74" t="s">
        <v>2834</v>
      </c>
      <c r="C740" s="189">
        <v>15004</v>
      </c>
      <c r="D740" s="147">
        <v>500</v>
      </c>
      <c r="E740" s="199">
        <v>150</v>
      </c>
    </row>
    <row r="741" spans="1:5">
      <c r="A741" s="201">
        <v>55</v>
      </c>
      <c r="B741" s="74" t="s">
        <v>2833</v>
      </c>
      <c r="C741" s="189">
        <v>15178</v>
      </c>
      <c r="D741" s="147">
        <v>500</v>
      </c>
      <c r="E741" s="199">
        <v>150</v>
      </c>
    </row>
    <row r="742" spans="1:5">
      <c r="A742" s="201">
        <v>56</v>
      </c>
      <c r="B742" s="74" t="s">
        <v>1392</v>
      </c>
      <c r="C742" s="189">
        <v>23411</v>
      </c>
      <c r="D742" s="147">
        <v>500</v>
      </c>
      <c r="E742" s="199">
        <v>150</v>
      </c>
    </row>
    <row r="743" spans="1:5">
      <c r="A743" s="201">
        <v>57</v>
      </c>
      <c r="B743" s="74" t="s">
        <v>2832</v>
      </c>
      <c r="C743" s="189">
        <v>19154</v>
      </c>
      <c r="D743" s="147">
        <v>500</v>
      </c>
      <c r="E743" s="199">
        <v>150</v>
      </c>
    </row>
    <row r="744" spans="1:5">
      <c r="A744" s="201">
        <v>58</v>
      </c>
      <c r="B744" s="74" t="s">
        <v>2831</v>
      </c>
      <c r="C744" s="189">
        <v>23715</v>
      </c>
      <c r="D744" s="147">
        <v>500</v>
      </c>
      <c r="E744" s="199">
        <v>150</v>
      </c>
    </row>
    <row r="745" spans="1:5">
      <c r="A745" s="201">
        <v>59</v>
      </c>
      <c r="B745" s="74" t="s">
        <v>2830</v>
      </c>
      <c r="C745" s="189">
        <v>19351</v>
      </c>
      <c r="D745" s="147">
        <v>450</v>
      </c>
      <c r="E745" s="199">
        <v>127</v>
      </c>
    </row>
    <row r="746" spans="1:5">
      <c r="A746" s="201">
        <v>60</v>
      </c>
      <c r="B746" s="74" t="s">
        <v>2829</v>
      </c>
      <c r="C746" s="189">
        <v>10358</v>
      </c>
      <c r="D746" s="147">
        <v>500</v>
      </c>
      <c r="E746" s="199">
        <v>150</v>
      </c>
    </row>
    <row r="747" spans="1:5">
      <c r="A747" s="201">
        <v>61</v>
      </c>
      <c r="B747" s="74" t="s">
        <v>2828</v>
      </c>
      <c r="C747" s="189">
        <v>13967</v>
      </c>
      <c r="D747" s="147">
        <v>500</v>
      </c>
      <c r="E747" s="199">
        <v>142.75</v>
      </c>
    </row>
    <row r="748" spans="1:5">
      <c r="A748" s="201">
        <v>62</v>
      </c>
      <c r="B748" s="74" t="s">
        <v>2827</v>
      </c>
      <c r="C748" s="189">
        <v>4422</v>
      </c>
      <c r="D748" s="147">
        <v>500</v>
      </c>
      <c r="E748" s="199">
        <v>150</v>
      </c>
    </row>
    <row r="749" spans="1:5">
      <c r="A749" s="201">
        <v>63</v>
      </c>
      <c r="B749" s="74" t="s">
        <v>2826</v>
      </c>
      <c r="C749" s="189">
        <v>17662</v>
      </c>
      <c r="D749" s="147">
        <v>500</v>
      </c>
      <c r="E749" s="199">
        <v>150</v>
      </c>
    </row>
    <row r="750" spans="1:5">
      <c r="A750" s="201">
        <v>64</v>
      </c>
      <c r="B750" s="74" t="s">
        <v>2825</v>
      </c>
      <c r="C750" s="189">
        <v>17663</v>
      </c>
      <c r="D750" s="147">
        <v>500</v>
      </c>
      <c r="E750" s="199">
        <v>150</v>
      </c>
    </row>
    <row r="751" spans="1:5">
      <c r="A751" s="201">
        <v>65</v>
      </c>
      <c r="B751" s="74" t="s">
        <v>2824</v>
      </c>
      <c r="C751" s="189">
        <v>9365</v>
      </c>
      <c r="D751" s="147">
        <v>500</v>
      </c>
      <c r="E751" s="199">
        <v>150</v>
      </c>
    </row>
    <row r="752" spans="1:5">
      <c r="A752" s="201">
        <v>66</v>
      </c>
      <c r="B752" s="74" t="s">
        <v>2823</v>
      </c>
      <c r="C752" s="189">
        <v>5693</v>
      </c>
      <c r="D752" s="147">
        <v>500</v>
      </c>
      <c r="E752" s="199">
        <v>150</v>
      </c>
    </row>
    <row r="753" spans="1:5">
      <c r="A753" s="201">
        <v>67</v>
      </c>
      <c r="B753" s="74" t="s">
        <v>2822</v>
      </c>
      <c r="C753" s="189">
        <v>17664</v>
      </c>
      <c r="D753" s="147">
        <v>500</v>
      </c>
      <c r="E753" s="199">
        <v>150</v>
      </c>
    </row>
    <row r="754" spans="1:5">
      <c r="A754" s="201">
        <v>68</v>
      </c>
      <c r="B754" s="74" t="s">
        <v>2821</v>
      </c>
      <c r="C754" s="189">
        <v>4532</v>
      </c>
      <c r="D754" s="147">
        <v>500</v>
      </c>
      <c r="E754" s="199">
        <v>150</v>
      </c>
    </row>
    <row r="755" spans="1:5">
      <c r="A755" s="201">
        <v>69</v>
      </c>
      <c r="B755" s="74" t="s">
        <v>2820</v>
      </c>
      <c r="C755" s="189">
        <v>17665</v>
      </c>
      <c r="D755" s="147">
        <v>500</v>
      </c>
      <c r="E755" s="199">
        <v>150</v>
      </c>
    </row>
    <row r="756" spans="1:5">
      <c r="A756" s="201">
        <v>70</v>
      </c>
      <c r="B756" s="74" t="s">
        <v>2819</v>
      </c>
      <c r="C756" s="189">
        <v>17666</v>
      </c>
      <c r="D756" s="147">
        <v>500</v>
      </c>
      <c r="E756" s="199">
        <v>150</v>
      </c>
    </row>
    <row r="757" spans="1:5">
      <c r="A757" s="201">
        <v>71</v>
      </c>
      <c r="B757" s="74" t="s">
        <v>2818</v>
      </c>
      <c r="C757" s="189">
        <v>17667</v>
      </c>
      <c r="D757" s="147">
        <v>500</v>
      </c>
      <c r="E757" s="199">
        <v>150</v>
      </c>
    </row>
    <row r="758" spans="1:5">
      <c r="A758" s="201">
        <v>72</v>
      </c>
      <c r="B758" s="74" t="s">
        <v>2817</v>
      </c>
      <c r="C758" s="189">
        <v>10360</v>
      </c>
      <c r="D758" s="147">
        <v>500</v>
      </c>
      <c r="E758" s="199">
        <v>150</v>
      </c>
    </row>
    <row r="759" spans="1:5">
      <c r="A759" s="201">
        <v>73</v>
      </c>
      <c r="B759" s="74" t="s">
        <v>2816</v>
      </c>
      <c r="C759" s="189">
        <v>9843</v>
      </c>
      <c r="D759" s="147">
        <v>500</v>
      </c>
      <c r="E759" s="199">
        <v>142.85</v>
      </c>
    </row>
    <row r="760" spans="1:5">
      <c r="A760" s="201">
        <v>74</v>
      </c>
      <c r="B760" s="74" t="s">
        <v>2815</v>
      </c>
      <c r="C760" s="189">
        <v>15057</v>
      </c>
      <c r="D760" s="147">
        <v>500</v>
      </c>
      <c r="E760" s="199">
        <v>150</v>
      </c>
    </row>
    <row r="761" spans="1:5">
      <c r="A761" s="201">
        <v>75</v>
      </c>
      <c r="B761" s="74" t="s">
        <v>2814</v>
      </c>
      <c r="C761" s="189">
        <v>30495</v>
      </c>
      <c r="D761" s="147">
        <v>500</v>
      </c>
      <c r="E761" s="199">
        <v>142.85</v>
      </c>
    </row>
    <row r="762" spans="1:5">
      <c r="A762" s="201">
        <v>76</v>
      </c>
      <c r="B762" s="74" t="s">
        <v>2813</v>
      </c>
      <c r="C762" s="189">
        <v>23043</v>
      </c>
      <c r="D762" s="147">
        <v>500</v>
      </c>
      <c r="E762" s="199">
        <v>142.9</v>
      </c>
    </row>
    <row r="763" spans="1:5">
      <c r="A763" s="201">
        <v>77</v>
      </c>
      <c r="B763" s="74" t="s">
        <v>2812</v>
      </c>
      <c r="C763" s="189">
        <v>28470</v>
      </c>
      <c r="D763" s="147">
        <v>500</v>
      </c>
      <c r="E763" s="199">
        <v>142.55000000000001</v>
      </c>
    </row>
    <row r="764" spans="1:5">
      <c r="A764" s="201">
        <v>78</v>
      </c>
      <c r="B764" s="74" t="s">
        <v>2811</v>
      </c>
      <c r="C764" s="189">
        <v>25316</v>
      </c>
      <c r="D764" s="147">
        <v>500</v>
      </c>
      <c r="E764" s="199">
        <v>142.55000000000001</v>
      </c>
    </row>
    <row r="765" spans="1:5">
      <c r="A765" s="201">
        <v>79</v>
      </c>
      <c r="B765" s="74" t="s">
        <v>2810</v>
      </c>
      <c r="C765" s="189">
        <v>28730</v>
      </c>
      <c r="D765" s="147">
        <v>500</v>
      </c>
      <c r="E765" s="199">
        <v>142.85</v>
      </c>
    </row>
    <row r="766" spans="1:5">
      <c r="A766" s="201">
        <v>80</v>
      </c>
      <c r="B766" s="74" t="s">
        <v>2809</v>
      </c>
      <c r="C766" s="189">
        <v>30843</v>
      </c>
      <c r="D766" s="147">
        <v>500</v>
      </c>
      <c r="E766" s="199">
        <v>143.1</v>
      </c>
    </row>
    <row r="767" spans="1:5">
      <c r="A767" s="201">
        <v>81</v>
      </c>
      <c r="B767" s="74" t="s">
        <v>2808</v>
      </c>
      <c r="C767" s="189">
        <v>26684</v>
      </c>
      <c r="D767" s="147">
        <v>500</v>
      </c>
      <c r="E767" s="199">
        <v>142.55000000000001</v>
      </c>
    </row>
    <row r="768" spans="1:5">
      <c r="A768" s="201">
        <v>82</v>
      </c>
      <c r="B768" s="74" t="s">
        <v>2807</v>
      </c>
      <c r="C768" s="189">
        <v>28650</v>
      </c>
      <c r="D768" s="147">
        <v>400</v>
      </c>
      <c r="E768" s="199">
        <v>116.6</v>
      </c>
    </row>
    <row r="769" spans="1:5">
      <c r="A769" s="201">
        <v>83</v>
      </c>
      <c r="B769" s="74" t="s">
        <v>2806</v>
      </c>
      <c r="C769" s="189">
        <v>29653</v>
      </c>
      <c r="D769" s="147">
        <v>450</v>
      </c>
      <c r="E769" s="199">
        <v>126.7</v>
      </c>
    </row>
    <row r="770" spans="1:5">
      <c r="A770" s="201">
        <v>84</v>
      </c>
      <c r="B770" s="74" t="s">
        <v>2805</v>
      </c>
      <c r="C770" s="189">
        <v>29652</v>
      </c>
      <c r="D770" s="147">
        <v>450</v>
      </c>
      <c r="E770" s="199">
        <v>126.6</v>
      </c>
    </row>
    <row r="771" spans="1:5">
      <c r="A771" s="201">
        <v>85</v>
      </c>
      <c r="B771" s="74" t="s">
        <v>2804</v>
      </c>
      <c r="C771" s="189">
        <v>30289</v>
      </c>
      <c r="D771" s="147">
        <v>500</v>
      </c>
      <c r="E771" s="199">
        <v>142.55000000000001</v>
      </c>
    </row>
    <row r="772" spans="1:5">
      <c r="A772" s="201">
        <v>86</v>
      </c>
      <c r="B772" s="74" t="s">
        <v>2803</v>
      </c>
      <c r="C772" s="189">
        <v>29931</v>
      </c>
      <c r="D772" s="147">
        <v>400</v>
      </c>
      <c r="E772" s="199">
        <v>116.3</v>
      </c>
    </row>
    <row r="773" spans="1:5">
      <c r="A773" s="201">
        <v>87</v>
      </c>
      <c r="B773" s="74" t="s">
        <v>2802</v>
      </c>
      <c r="C773" s="189">
        <v>28651</v>
      </c>
      <c r="D773" s="147">
        <v>400</v>
      </c>
      <c r="E773" s="199">
        <v>116.8</v>
      </c>
    </row>
    <row r="774" spans="1:5">
      <c r="A774" s="201">
        <v>88</v>
      </c>
      <c r="B774" s="74" t="s">
        <v>2801</v>
      </c>
      <c r="C774" s="189">
        <v>29606</v>
      </c>
      <c r="D774" s="147">
        <v>450</v>
      </c>
      <c r="E774" s="199">
        <v>126.4</v>
      </c>
    </row>
    <row r="775" spans="1:5">
      <c r="A775" s="201">
        <v>89</v>
      </c>
      <c r="B775" s="74" t="s">
        <v>2800</v>
      </c>
      <c r="C775" s="189">
        <v>29654</v>
      </c>
      <c r="D775" s="147">
        <v>400</v>
      </c>
      <c r="E775" s="199">
        <v>117.1</v>
      </c>
    </row>
    <row r="776" spans="1:5">
      <c r="A776" s="201">
        <v>90</v>
      </c>
      <c r="B776" s="74" t="s">
        <v>2799</v>
      </c>
      <c r="C776" s="189">
        <v>29932</v>
      </c>
      <c r="D776" s="147">
        <v>400</v>
      </c>
      <c r="E776" s="199">
        <v>117.8</v>
      </c>
    </row>
    <row r="777" spans="1:5">
      <c r="A777" s="201">
        <v>91</v>
      </c>
      <c r="B777" s="74" t="s">
        <v>2798</v>
      </c>
      <c r="C777" s="189">
        <v>29943</v>
      </c>
      <c r="D777" s="147">
        <v>400</v>
      </c>
      <c r="E777" s="199">
        <v>117.7</v>
      </c>
    </row>
    <row r="778" spans="1:5">
      <c r="A778" s="201">
        <v>92</v>
      </c>
      <c r="B778" s="74" t="s">
        <v>1393</v>
      </c>
      <c r="C778" s="189">
        <v>8620</v>
      </c>
      <c r="D778" s="147">
        <v>1886</v>
      </c>
      <c r="E778" s="199">
        <v>455.8</v>
      </c>
    </row>
    <row r="779" spans="1:5">
      <c r="A779" s="201">
        <v>93</v>
      </c>
      <c r="B779" s="74" t="s">
        <v>2797</v>
      </c>
      <c r="C779" s="189">
        <v>23815</v>
      </c>
      <c r="D779" s="147">
        <v>33</v>
      </c>
      <c r="E779" s="199">
        <v>9.8249999999999993</v>
      </c>
    </row>
    <row r="780" spans="1:5">
      <c r="A780" s="201">
        <v>94</v>
      </c>
      <c r="B780" s="74" t="s">
        <v>2796</v>
      </c>
      <c r="C780" s="189">
        <v>8546</v>
      </c>
      <c r="D780" s="147">
        <v>109</v>
      </c>
      <c r="E780" s="199">
        <v>32.700000000000003</v>
      </c>
    </row>
    <row r="781" spans="1:5">
      <c r="A781" s="201">
        <v>95</v>
      </c>
      <c r="B781" s="74" t="s">
        <v>2795</v>
      </c>
      <c r="C781" s="189">
        <v>13946</v>
      </c>
      <c r="D781" s="147">
        <v>114.6</v>
      </c>
      <c r="E781" s="199">
        <v>33.82</v>
      </c>
    </row>
    <row r="782" spans="1:5">
      <c r="A782" s="201">
        <v>96</v>
      </c>
      <c r="B782" s="74" t="s">
        <v>2794</v>
      </c>
      <c r="C782" s="189">
        <v>14979</v>
      </c>
      <c r="D782" s="147">
        <v>114</v>
      </c>
      <c r="E782" s="199">
        <v>34.200000000000003</v>
      </c>
    </row>
    <row r="783" spans="1:5">
      <c r="A783" s="201">
        <v>97</v>
      </c>
      <c r="B783" s="74" t="s">
        <v>2793</v>
      </c>
      <c r="C783" s="189">
        <v>23713</v>
      </c>
      <c r="D783" s="147">
        <v>4</v>
      </c>
      <c r="E783" s="199">
        <v>1.2</v>
      </c>
    </row>
    <row r="784" spans="1:5">
      <c r="A784" s="201">
        <v>98</v>
      </c>
      <c r="B784" s="208" t="s">
        <v>1394</v>
      </c>
      <c r="C784" s="189">
        <v>41048</v>
      </c>
      <c r="D784" s="147">
        <v>3.5</v>
      </c>
      <c r="E784" s="199">
        <v>1.05</v>
      </c>
    </row>
    <row r="785" spans="1:5">
      <c r="A785" s="201">
        <v>99</v>
      </c>
      <c r="B785" s="76" t="s">
        <v>1395</v>
      </c>
      <c r="C785" s="189">
        <v>28315</v>
      </c>
      <c r="D785" s="147">
        <v>500</v>
      </c>
      <c r="E785" s="199">
        <v>130</v>
      </c>
    </row>
    <row r="786" spans="1:5">
      <c r="A786" s="202"/>
      <c r="B786" s="203" t="s">
        <v>123</v>
      </c>
      <c r="C786" s="76"/>
      <c r="D786" s="204">
        <v>44550.12</v>
      </c>
      <c r="E786" s="205">
        <v>12480.64625</v>
      </c>
    </row>
    <row r="787" spans="1:5" ht="35" customHeight="1">
      <c r="A787" s="462">
        <v>-10</v>
      </c>
      <c r="B787" s="463" t="s">
        <v>3629</v>
      </c>
      <c r="C787" s="471"/>
      <c r="D787" s="472"/>
      <c r="E787" s="473"/>
    </row>
    <row r="788" spans="1:5">
      <c r="A788" s="201">
        <v>1</v>
      </c>
      <c r="B788" s="74" t="s">
        <v>2792</v>
      </c>
      <c r="C788" s="189">
        <v>7925</v>
      </c>
      <c r="D788" s="147">
        <v>2617</v>
      </c>
      <c r="E788" s="199">
        <v>785.1</v>
      </c>
    </row>
    <row r="789" spans="1:5">
      <c r="A789" s="201">
        <v>2</v>
      </c>
      <c r="B789" s="74" t="s">
        <v>1284</v>
      </c>
      <c r="C789" s="189">
        <v>527</v>
      </c>
      <c r="D789" s="147">
        <v>371</v>
      </c>
      <c r="E789" s="199">
        <v>111.3</v>
      </c>
    </row>
    <row r="790" spans="1:5">
      <c r="A790" s="201">
        <v>3</v>
      </c>
      <c r="B790" s="74" t="s">
        <v>1285</v>
      </c>
      <c r="C790" s="189">
        <v>345</v>
      </c>
      <c r="D790" s="147">
        <v>1000</v>
      </c>
      <c r="E790" s="199">
        <v>237.5</v>
      </c>
    </row>
    <row r="791" spans="1:5">
      <c r="A791" s="201">
        <v>4</v>
      </c>
      <c r="B791" s="74" t="s">
        <v>1345</v>
      </c>
      <c r="C791" s="189">
        <v>38236</v>
      </c>
      <c r="D791" s="147">
        <v>350</v>
      </c>
      <c r="E791" s="199">
        <v>100.25</v>
      </c>
    </row>
    <row r="792" spans="1:5">
      <c r="A792" s="201">
        <v>5</v>
      </c>
      <c r="B792" s="76" t="s">
        <v>2791</v>
      </c>
      <c r="C792" s="189">
        <v>18511</v>
      </c>
      <c r="D792" s="147">
        <v>12</v>
      </c>
      <c r="E792" s="199">
        <v>3.6</v>
      </c>
    </row>
    <row r="793" spans="1:5">
      <c r="A793" s="201">
        <v>6</v>
      </c>
      <c r="B793" s="74" t="s">
        <v>2790</v>
      </c>
      <c r="C793" s="189">
        <v>10371</v>
      </c>
      <c r="D793" s="147">
        <v>599</v>
      </c>
      <c r="E793" s="199">
        <v>179.7</v>
      </c>
    </row>
    <row r="794" spans="1:5">
      <c r="A794" s="201">
        <v>7</v>
      </c>
      <c r="B794" s="74" t="s">
        <v>2789</v>
      </c>
      <c r="C794" s="189">
        <v>18878</v>
      </c>
      <c r="D794" s="147">
        <v>101</v>
      </c>
      <c r="E794" s="199">
        <v>30.3</v>
      </c>
    </row>
    <row r="795" spans="1:5">
      <c r="A795" s="201">
        <v>8</v>
      </c>
      <c r="B795" s="74" t="s">
        <v>2788</v>
      </c>
      <c r="C795" s="189">
        <v>21732</v>
      </c>
      <c r="D795" s="147">
        <v>300</v>
      </c>
      <c r="E795" s="199">
        <v>90</v>
      </c>
    </row>
    <row r="796" spans="1:5">
      <c r="A796" s="201">
        <v>9</v>
      </c>
      <c r="B796" s="76" t="s">
        <v>2787</v>
      </c>
      <c r="C796" s="189">
        <v>1283</v>
      </c>
      <c r="D796" s="147">
        <v>1000</v>
      </c>
      <c r="E796" s="199">
        <v>300</v>
      </c>
    </row>
    <row r="797" spans="1:5">
      <c r="A797" s="201">
        <v>10</v>
      </c>
      <c r="B797" s="76" t="s">
        <v>2786</v>
      </c>
      <c r="C797" s="189">
        <v>1717</v>
      </c>
      <c r="D797" s="147">
        <v>1000</v>
      </c>
      <c r="E797" s="199">
        <v>300</v>
      </c>
    </row>
    <row r="798" spans="1:5">
      <c r="A798" s="201">
        <v>11</v>
      </c>
      <c r="B798" s="74" t="s">
        <v>1346</v>
      </c>
      <c r="C798" s="189">
        <v>20952</v>
      </c>
      <c r="D798" s="147">
        <v>400</v>
      </c>
      <c r="E798" s="199">
        <v>78.75</v>
      </c>
    </row>
    <row r="799" spans="1:5">
      <c r="A799" s="201">
        <v>12</v>
      </c>
      <c r="B799" s="76" t="s">
        <v>1286</v>
      </c>
      <c r="C799" s="189">
        <v>6996</v>
      </c>
      <c r="D799" s="147">
        <v>850</v>
      </c>
      <c r="E799" s="199">
        <v>211.25</v>
      </c>
    </row>
    <row r="800" spans="1:5">
      <c r="A800" s="201">
        <v>13</v>
      </c>
      <c r="B800" s="76" t="s">
        <v>1287</v>
      </c>
      <c r="C800" s="189">
        <v>29640</v>
      </c>
      <c r="D800" s="147">
        <v>350</v>
      </c>
      <c r="E800" s="199">
        <v>90.25</v>
      </c>
    </row>
    <row r="801" spans="1:5">
      <c r="A801" s="201">
        <v>14</v>
      </c>
      <c r="B801" s="76" t="s">
        <v>1288</v>
      </c>
      <c r="C801" s="189">
        <v>22545</v>
      </c>
      <c r="D801" s="147">
        <v>550</v>
      </c>
      <c r="E801" s="199">
        <v>161.25</v>
      </c>
    </row>
    <row r="802" spans="1:5">
      <c r="A802" s="201">
        <v>15</v>
      </c>
      <c r="B802" s="76" t="s">
        <v>1289</v>
      </c>
      <c r="C802" s="189">
        <v>97</v>
      </c>
      <c r="D802" s="147">
        <v>500</v>
      </c>
      <c r="E802" s="199">
        <v>106.25</v>
      </c>
    </row>
    <row r="803" spans="1:5">
      <c r="A803" s="201">
        <v>16</v>
      </c>
      <c r="B803" s="74" t="s">
        <v>2785</v>
      </c>
      <c r="C803" s="189">
        <v>113</v>
      </c>
      <c r="D803" s="147">
        <v>1000</v>
      </c>
      <c r="E803" s="199">
        <v>300</v>
      </c>
    </row>
    <row r="804" spans="1:5">
      <c r="A804" s="201">
        <v>17</v>
      </c>
      <c r="B804" s="74" t="s">
        <v>2784</v>
      </c>
      <c r="C804" s="189">
        <v>49940</v>
      </c>
      <c r="D804" s="147">
        <v>300</v>
      </c>
      <c r="E804" s="199">
        <v>15</v>
      </c>
    </row>
    <row r="805" spans="1:5">
      <c r="A805" s="201">
        <v>18</v>
      </c>
      <c r="B805" s="74" t="s">
        <v>2783</v>
      </c>
      <c r="C805" s="189">
        <v>7725</v>
      </c>
      <c r="D805" s="147">
        <v>391.05</v>
      </c>
      <c r="E805" s="199">
        <v>102.68375</v>
      </c>
    </row>
    <row r="806" spans="1:5">
      <c r="A806" s="201">
        <v>19</v>
      </c>
      <c r="B806" s="74" t="s">
        <v>2782</v>
      </c>
      <c r="C806" s="189">
        <v>21573</v>
      </c>
      <c r="D806" s="147">
        <v>2.6</v>
      </c>
      <c r="E806" s="199">
        <v>0.78</v>
      </c>
    </row>
    <row r="807" spans="1:5">
      <c r="A807" s="201">
        <v>20</v>
      </c>
      <c r="B807" s="74" t="s">
        <v>2781</v>
      </c>
      <c r="C807" s="189">
        <v>30882</v>
      </c>
      <c r="D807" s="147">
        <v>6.35</v>
      </c>
      <c r="E807" s="199">
        <v>1.905</v>
      </c>
    </row>
    <row r="808" spans="1:5">
      <c r="A808" s="201">
        <v>21</v>
      </c>
      <c r="B808" s="74" t="s">
        <v>2780</v>
      </c>
      <c r="C808" s="189">
        <v>1318</v>
      </c>
      <c r="D808" s="147">
        <v>400</v>
      </c>
      <c r="E808" s="199">
        <v>102.5</v>
      </c>
    </row>
    <row r="809" spans="1:5">
      <c r="A809" s="201">
        <v>22</v>
      </c>
      <c r="B809" s="74" t="s">
        <v>2779</v>
      </c>
      <c r="C809" s="189">
        <v>24005</v>
      </c>
      <c r="D809" s="147">
        <v>450</v>
      </c>
      <c r="E809" s="199">
        <v>93.75</v>
      </c>
    </row>
    <row r="810" spans="1:5">
      <c r="A810" s="201">
        <v>23</v>
      </c>
      <c r="B810" s="76" t="s">
        <v>1290</v>
      </c>
      <c r="C810" s="189">
        <v>1835</v>
      </c>
      <c r="D810" s="147">
        <v>100</v>
      </c>
      <c r="E810" s="199">
        <v>25.1</v>
      </c>
    </row>
    <row r="811" spans="1:5">
      <c r="A811" s="201">
        <v>24</v>
      </c>
      <c r="B811" s="76" t="s">
        <v>1291</v>
      </c>
      <c r="C811" s="189">
        <v>88</v>
      </c>
      <c r="D811" s="147">
        <v>350</v>
      </c>
      <c r="E811" s="199">
        <v>73.75</v>
      </c>
    </row>
    <row r="812" spans="1:5">
      <c r="A812" s="201">
        <v>25</v>
      </c>
      <c r="B812" s="76" t="s">
        <v>1292</v>
      </c>
      <c r="C812" s="189">
        <v>6084</v>
      </c>
      <c r="D812" s="147">
        <v>500</v>
      </c>
      <c r="E812" s="199">
        <v>112.50624999999999</v>
      </c>
    </row>
    <row r="813" spans="1:5">
      <c r="A813" s="201">
        <v>26</v>
      </c>
      <c r="B813" s="76" t="s">
        <v>1293</v>
      </c>
      <c r="C813" s="189">
        <v>112</v>
      </c>
      <c r="D813" s="147">
        <v>537</v>
      </c>
      <c r="E813" s="199">
        <v>136.6</v>
      </c>
    </row>
    <row r="814" spans="1:5">
      <c r="A814" s="201">
        <v>27</v>
      </c>
      <c r="B814" s="76" t="s">
        <v>1294</v>
      </c>
      <c r="C814" s="189">
        <v>18162</v>
      </c>
      <c r="D814" s="147">
        <v>13</v>
      </c>
      <c r="E814" s="199">
        <v>3.9</v>
      </c>
    </row>
    <row r="815" spans="1:5">
      <c r="A815" s="201">
        <v>28</v>
      </c>
      <c r="B815" s="76" t="s">
        <v>2778</v>
      </c>
      <c r="C815" s="189">
        <v>124</v>
      </c>
      <c r="D815" s="147">
        <v>400</v>
      </c>
      <c r="E815" s="199">
        <v>116.875</v>
      </c>
    </row>
    <row r="816" spans="1:5">
      <c r="A816" s="201">
        <v>29</v>
      </c>
      <c r="B816" s="76" t="s">
        <v>1295</v>
      </c>
      <c r="C816" s="189">
        <v>231</v>
      </c>
      <c r="D816" s="147">
        <v>300</v>
      </c>
      <c r="E816" s="199">
        <v>82.2</v>
      </c>
    </row>
    <row r="817" spans="1:5">
      <c r="A817" s="201">
        <v>30</v>
      </c>
      <c r="B817" s="74" t="s">
        <v>2777</v>
      </c>
      <c r="C817" s="189">
        <v>106</v>
      </c>
      <c r="D817" s="147">
        <v>110</v>
      </c>
      <c r="E817" s="199">
        <v>33</v>
      </c>
    </row>
    <row r="818" spans="1:5">
      <c r="A818" s="201">
        <v>31</v>
      </c>
      <c r="B818" s="74" t="s">
        <v>2776</v>
      </c>
      <c r="C818" s="189">
        <v>18698</v>
      </c>
      <c r="D818" s="147">
        <v>300</v>
      </c>
      <c r="E818" s="199">
        <v>75.150000000000006</v>
      </c>
    </row>
    <row r="819" spans="1:5">
      <c r="A819" s="201">
        <v>32</v>
      </c>
      <c r="B819" s="74" t="s">
        <v>2775</v>
      </c>
      <c r="C819" s="189">
        <v>6582</v>
      </c>
      <c r="D819" s="147">
        <v>132</v>
      </c>
      <c r="E819" s="199">
        <v>38.6</v>
      </c>
    </row>
    <row r="820" spans="1:5">
      <c r="A820" s="201">
        <v>33</v>
      </c>
      <c r="B820" s="76" t="s">
        <v>1296</v>
      </c>
      <c r="C820" s="189">
        <v>6488</v>
      </c>
      <c r="D820" s="147">
        <v>300</v>
      </c>
      <c r="E820" s="199">
        <v>84.125</v>
      </c>
    </row>
    <row r="821" spans="1:5">
      <c r="A821" s="201">
        <v>34</v>
      </c>
      <c r="B821" s="76" t="s">
        <v>2774</v>
      </c>
      <c r="C821" s="189">
        <v>17210</v>
      </c>
      <c r="D821" s="147">
        <v>155</v>
      </c>
      <c r="E821" s="199">
        <v>46.5</v>
      </c>
    </row>
    <row r="822" spans="1:5">
      <c r="A822" s="201">
        <v>35</v>
      </c>
      <c r="B822" s="76" t="s">
        <v>1297</v>
      </c>
      <c r="C822" s="189">
        <v>6597</v>
      </c>
      <c r="D822" s="147">
        <v>550</v>
      </c>
      <c r="E822" s="199">
        <v>151.25</v>
      </c>
    </row>
    <row r="823" spans="1:5">
      <c r="A823" s="201">
        <v>36</v>
      </c>
      <c r="B823" s="76" t="s">
        <v>2773</v>
      </c>
      <c r="C823" s="189">
        <v>217</v>
      </c>
      <c r="D823" s="147">
        <v>550</v>
      </c>
      <c r="E823" s="199">
        <v>160.9</v>
      </c>
    </row>
    <row r="824" spans="1:5">
      <c r="A824" s="201">
        <v>37</v>
      </c>
      <c r="B824" s="76" t="s">
        <v>2772</v>
      </c>
      <c r="C824" s="189">
        <v>269</v>
      </c>
      <c r="D824" s="147">
        <v>500</v>
      </c>
      <c r="E824" s="199">
        <v>150</v>
      </c>
    </row>
    <row r="825" spans="1:5">
      <c r="A825" s="201">
        <v>38</v>
      </c>
      <c r="B825" s="76" t="s">
        <v>1298</v>
      </c>
      <c r="C825" s="189">
        <v>18577</v>
      </c>
      <c r="D825" s="147">
        <v>550</v>
      </c>
      <c r="E825" s="199">
        <v>152.5</v>
      </c>
    </row>
    <row r="826" spans="1:5">
      <c r="A826" s="201">
        <v>39</v>
      </c>
      <c r="B826" s="76" t="s">
        <v>2771</v>
      </c>
      <c r="C826" s="189">
        <v>337</v>
      </c>
      <c r="D826" s="147">
        <v>450</v>
      </c>
      <c r="E826" s="199">
        <v>128.75</v>
      </c>
    </row>
    <row r="827" spans="1:5">
      <c r="A827" s="201">
        <v>40</v>
      </c>
      <c r="B827" s="74" t="s">
        <v>2770</v>
      </c>
      <c r="C827" s="189">
        <v>22379</v>
      </c>
      <c r="D827" s="147">
        <v>900</v>
      </c>
      <c r="E827" s="199">
        <v>243</v>
      </c>
    </row>
    <row r="828" spans="1:5">
      <c r="A828" s="201">
        <v>41</v>
      </c>
      <c r="B828" s="74" t="s">
        <v>2769</v>
      </c>
      <c r="C828" s="189">
        <v>22460</v>
      </c>
      <c r="D828" s="147">
        <v>700</v>
      </c>
      <c r="E828" s="199">
        <v>192.9</v>
      </c>
    </row>
    <row r="829" spans="1:5">
      <c r="A829" s="201">
        <v>42</v>
      </c>
      <c r="B829" s="74" t="s">
        <v>2768</v>
      </c>
      <c r="C829" s="189">
        <v>110</v>
      </c>
      <c r="D829" s="147">
        <v>550</v>
      </c>
      <c r="E829" s="199">
        <v>158.75</v>
      </c>
    </row>
    <row r="830" spans="1:5">
      <c r="A830" s="201">
        <v>43</v>
      </c>
      <c r="B830" s="74" t="s">
        <v>2767</v>
      </c>
      <c r="C830" s="189">
        <v>108</v>
      </c>
      <c r="D830" s="147">
        <v>600</v>
      </c>
      <c r="E830" s="199">
        <v>165</v>
      </c>
    </row>
    <row r="831" spans="1:5">
      <c r="A831" s="201">
        <v>44</v>
      </c>
      <c r="B831" s="74" t="s">
        <v>2766</v>
      </c>
      <c r="C831" s="189">
        <v>509</v>
      </c>
      <c r="D831" s="147">
        <v>598.83000000000004</v>
      </c>
      <c r="E831" s="199">
        <v>167.149</v>
      </c>
    </row>
    <row r="832" spans="1:5">
      <c r="A832" s="201">
        <v>45</v>
      </c>
      <c r="B832" s="74" t="s">
        <v>2765</v>
      </c>
      <c r="C832" s="189">
        <v>17186</v>
      </c>
      <c r="D832" s="147">
        <v>1.17</v>
      </c>
      <c r="E832" s="199">
        <v>0.35099999999999998</v>
      </c>
    </row>
    <row r="833" spans="1:5">
      <c r="A833" s="201">
        <v>46</v>
      </c>
      <c r="B833" s="76" t="s">
        <v>2764</v>
      </c>
      <c r="C833" s="189">
        <v>299</v>
      </c>
      <c r="D833" s="147">
        <v>300</v>
      </c>
      <c r="E833" s="199">
        <v>87.5</v>
      </c>
    </row>
    <row r="834" spans="1:5">
      <c r="A834" s="201">
        <v>47</v>
      </c>
      <c r="B834" s="76" t="s">
        <v>2763</v>
      </c>
      <c r="C834" s="189">
        <v>352</v>
      </c>
      <c r="D834" s="147">
        <v>300</v>
      </c>
      <c r="E834" s="199">
        <v>83.75</v>
      </c>
    </row>
    <row r="835" spans="1:5">
      <c r="A835" s="201">
        <v>48</v>
      </c>
      <c r="B835" s="76" t="s">
        <v>2761</v>
      </c>
      <c r="C835" s="189">
        <v>19000</v>
      </c>
      <c r="D835" s="147">
        <v>300</v>
      </c>
      <c r="E835" s="199">
        <v>83.75</v>
      </c>
    </row>
    <row r="836" spans="1:5">
      <c r="A836" s="201">
        <v>49</v>
      </c>
      <c r="B836" s="76" t="s">
        <v>2762</v>
      </c>
      <c r="C836" s="189">
        <v>22649</v>
      </c>
      <c r="D836" s="147">
        <v>300</v>
      </c>
      <c r="E836" s="199">
        <v>82.5</v>
      </c>
    </row>
    <row r="837" spans="1:5">
      <c r="A837" s="201">
        <v>50</v>
      </c>
      <c r="B837" s="74" t="s">
        <v>2760</v>
      </c>
      <c r="C837" s="189">
        <v>30443</v>
      </c>
      <c r="D837" s="147">
        <v>100</v>
      </c>
      <c r="E837" s="199">
        <v>30</v>
      </c>
    </row>
    <row r="838" spans="1:5">
      <c r="A838" s="201">
        <v>51</v>
      </c>
      <c r="B838" s="74" t="s">
        <v>2759</v>
      </c>
      <c r="C838" s="189">
        <v>452</v>
      </c>
      <c r="D838" s="147">
        <v>500</v>
      </c>
      <c r="E838" s="199">
        <v>137.5</v>
      </c>
    </row>
    <row r="839" spans="1:5">
      <c r="A839" s="201">
        <v>52</v>
      </c>
      <c r="B839" s="74" t="s">
        <v>1299</v>
      </c>
      <c r="C839" s="189">
        <v>81</v>
      </c>
      <c r="D839" s="147">
        <v>1550</v>
      </c>
      <c r="E839" s="199">
        <v>343.75</v>
      </c>
    </row>
    <row r="840" spans="1:5">
      <c r="A840" s="201">
        <v>53</v>
      </c>
      <c r="B840" s="74" t="s">
        <v>2758</v>
      </c>
      <c r="C840" s="189">
        <v>17</v>
      </c>
      <c r="D840" s="147">
        <v>1250</v>
      </c>
      <c r="E840" s="199">
        <v>281.25</v>
      </c>
    </row>
    <row r="841" spans="1:5">
      <c r="A841" s="201">
        <v>54</v>
      </c>
      <c r="B841" s="74" t="s">
        <v>2757</v>
      </c>
      <c r="C841" s="189">
        <v>19151</v>
      </c>
      <c r="D841" s="147">
        <v>100.5</v>
      </c>
      <c r="E841" s="199">
        <v>30.15</v>
      </c>
    </row>
    <row r="842" spans="1:5">
      <c r="A842" s="201">
        <v>55</v>
      </c>
      <c r="B842" s="74" t="s">
        <v>2756</v>
      </c>
      <c r="C842" s="189">
        <v>40727</v>
      </c>
      <c r="D842" s="147">
        <v>500</v>
      </c>
      <c r="E842" s="199">
        <v>134</v>
      </c>
    </row>
    <row r="843" spans="1:5">
      <c r="A843" s="201">
        <v>56</v>
      </c>
      <c r="B843" s="74" t="s">
        <v>2755</v>
      </c>
      <c r="C843" s="189">
        <v>18572</v>
      </c>
      <c r="D843" s="147">
        <v>100</v>
      </c>
      <c r="E843" s="199">
        <v>30</v>
      </c>
    </row>
    <row r="844" spans="1:5">
      <c r="A844" s="201">
        <v>57</v>
      </c>
      <c r="B844" s="74" t="s">
        <v>2754</v>
      </c>
      <c r="C844" s="189">
        <v>3974</v>
      </c>
      <c r="D844" s="147">
        <v>100</v>
      </c>
      <c r="E844" s="199">
        <v>30</v>
      </c>
    </row>
    <row r="845" spans="1:5">
      <c r="A845" s="201">
        <v>58</v>
      </c>
      <c r="B845" s="74" t="s">
        <v>2753</v>
      </c>
      <c r="C845" s="189">
        <v>89</v>
      </c>
      <c r="D845" s="147">
        <v>1000</v>
      </c>
      <c r="E845" s="199">
        <v>237</v>
      </c>
    </row>
    <row r="846" spans="1:5">
      <c r="A846" s="201">
        <v>59</v>
      </c>
      <c r="B846" s="74" t="s">
        <v>2752</v>
      </c>
      <c r="C846" s="189">
        <v>6998</v>
      </c>
      <c r="D846" s="147">
        <v>450</v>
      </c>
      <c r="E846" s="199">
        <v>123.25</v>
      </c>
    </row>
    <row r="847" spans="1:5">
      <c r="A847" s="201">
        <v>60</v>
      </c>
      <c r="B847" s="74" t="s">
        <v>2751</v>
      </c>
      <c r="C847" s="189">
        <v>26435</v>
      </c>
      <c r="D847" s="147">
        <v>300</v>
      </c>
      <c r="E847" s="199">
        <v>82.25</v>
      </c>
    </row>
    <row r="848" spans="1:5">
      <c r="A848" s="201">
        <v>61</v>
      </c>
      <c r="B848" s="74" t="s">
        <v>2750</v>
      </c>
      <c r="C848" s="189">
        <v>121</v>
      </c>
      <c r="D848" s="147">
        <v>350</v>
      </c>
      <c r="E848" s="199">
        <v>90.75</v>
      </c>
    </row>
    <row r="849" spans="1:5">
      <c r="A849" s="201">
        <v>62</v>
      </c>
      <c r="B849" s="76" t="s">
        <v>2749</v>
      </c>
      <c r="C849" s="189">
        <v>40767</v>
      </c>
      <c r="D849" s="147">
        <v>400</v>
      </c>
      <c r="E849" s="199">
        <v>114.75</v>
      </c>
    </row>
    <row r="850" spans="1:5">
      <c r="A850" s="201">
        <v>63</v>
      </c>
      <c r="B850" s="76" t="s">
        <v>2748</v>
      </c>
      <c r="C850" s="189">
        <v>40790</v>
      </c>
      <c r="D850" s="147">
        <v>401.99</v>
      </c>
      <c r="E850" s="199">
        <v>114.34824999999999</v>
      </c>
    </row>
    <row r="851" spans="1:5">
      <c r="A851" s="201">
        <v>64</v>
      </c>
      <c r="B851" s="76" t="s">
        <v>2747</v>
      </c>
      <c r="C851" s="189">
        <v>20637</v>
      </c>
      <c r="D851" s="147">
        <v>0.01</v>
      </c>
      <c r="E851" s="199">
        <v>3.0000000000000001E-3</v>
      </c>
    </row>
    <row r="852" spans="1:5">
      <c r="A852" s="201">
        <v>65</v>
      </c>
      <c r="B852" s="76" t="s">
        <v>2746</v>
      </c>
      <c r="C852" s="189">
        <v>351</v>
      </c>
      <c r="D852" s="147">
        <v>300</v>
      </c>
      <c r="E852" s="199">
        <v>61.85</v>
      </c>
    </row>
    <row r="853" spans="1:5">
      <c r="A853" s="201">
        <v>66</v>
      </c>
      <c r="B853" s="76" t="s">
        <v>2745</v>
      </c>
      <c r="C853" s="189">
        <v>167</v>
      </c>
      <c r="D853" s="147">
        <v>400</v>
      </c>
      <c r="E853" s="199">
        <v>118.575</v>
      </c>
    </row>
    <row r="854" spans="1:5">
      <c r="A854" s="201">
        <v>67</v>
      </c>
      <c r="B854" s="76" t="s">
        <v>2744</v>
      </c>
      <c r="C854" s="189">
        <v>617</v>
      </c>
      <c r="D854" s="147">
        <v>649.99</v>
      </c>
      <c r="E854" s="199">
        <v>167.39824999999999</v>
      </c>
    </row>
    <row r="855" spans="1:5">
      <c r="A855" s="201">
        <v>68</v>
      </c>
      <c r="B855" s="74" t="s">
        <v>2743</v>
      </c>
      <c r="C855" s="189">
        <v>198</v>
      </c>
      <c r="D855" s="147">
        <v>1200</v>
      </c>
      <c r="E855" s="199">
        <v>335</v>
      </c>
    </row>
    <row r="856" spans="1:5">
      <c r="A856" s="201">
        <v>69</v>
      </c>
      <c r="B856" s="74" t="s">
        <v>2742</v>
      </c>
      <c r="C856" s="189">
        <v>17756</v>
      </c>
      <c r="D856" s="147">
        <v>1200</v>
      </c>
      <c r="E856" s="199">
        <v>299.73750000000001</v>
      </c>
    </row>
    <row r="857" spans="1:5">
      <c r="A857" s="201">
        <v>70</v>
      </c>
      <c r="B857" s="76" t="s">
        <v>1300</v>
      </c>
      <c r="C857" s="189">
        <v>13980</v>
      </c>
      <c r="D857" s="147">
        <v>500</v>
      </c>
      <c r="E857" s="199">
        <v>150</v>
      </c>
    </row>
    <row r="858" spans="1:5">
      <c r="A858" s="201">
        <v>71</v>
      </c>
      <c r="B858" s="74" t="s">
        <v>2741</v>
      </c>
      <c r="C858" s="189">
        <v>252</v>
      </c>
      <c r="D858" s="147">
        <v>711.54</v>
      </c>
      <c r="E858" s="199">
        <v>197.21199999999999</v>
      </c>
    </row>
    <row r="859" spans="1:5">
      <c r="A859" s="201">
        <v>72</v>
      </c>
      <c r="B859" s="76" t="s">
        <v>1301</v>
      </c>
      <c r="C859" s="189">
        <v>15672</v>
      </c>
      <c r="D859" s="147">
        <v>450</v>
      </c>
      <c r="E859" s="199">
        <v>135</v>
      </c>
    </row>
    <row r="860" spans="1:5">
      <c r="A860" s="201">
        <v>73</v>
      </c>
      <c r="B860" s="76" t="s">
        <v>2740</v>
      </c>
      <c r="C860" s="189">
        <v>428</v>
      </c>
      <c r="D860" s="147">
        <v>600</v>
      </c>
      <c r="E860" s="199">
        <v>172.5</v>
      </c>
    </row>
    <row r="861" spans="1:5">
      <c r="A861" s="201">
        <v>74</v>
      </c>
      <c r="B861" s="76" t="s">
        <v>2739</v>
      </c>
      <c r="C861" s="189">
        <v>125</v>
      </c>
      <c r="D861" s="147">
        <v>300</v>
      </c>
      <c r="E861" s="199">
        <v>81.849999999999994</v>
      </c>
    </row>
    <row r="862" spans="1:5">
      <c r="A862" s="201">
        <v>75</v>
      </c>
      <c r="B862" s="76" t="s">
        <v>1302</v>
      </c>
      <c r="C862" s="189">
        <v>156</v>
      </c>
      <c r="D862" s="147">
        <v>450</v>
      </c>
      <c r="E862" s="199">
        <v>123.75</v>
      </c>
    </row>
    <row r="863" spans="1:5">
      <c r="A863" s="201">
        <v>76</v>
      </c>
      <c r="B863" s="74" t="s">
        <v>2738</v>
      </c>
      <c r="C863" s="189">
        <v>19096</v>
      </c>
      <c r="D863" s="147">
        <v>300</v>
      </c>
      <c r="E863" s="199">
        <v>84.974999999999994</v>
      </c>
    </row>
    <row r="864" spans="1:5">
      <c r="A864" s="201">
        <v>77</v>
      </c>
      <c r="B864" s="76" t="s">
        <v>2737</v>
      </c>
      <c r="C864" s="189">
        <v>14879</v>
      </c>
      <c r="D864" s="147">
        <v>400</v>
      </c>
      <c r="E864" s="199">
        <v>112.5</v>
      </c>
    </row>
    <row r="865" spans="1:5">
      <c r="A865" s="201">
        <v>78</v>
      </c>
      <c r="B865" s="76" t="s">
        <v>1303</v>
      </c>
      <c r="C865" s="189">
        <v>19556</v>
      </c>
      <c r="D865" s="147">
        <v>300</v>
      </c>
      <c r="E865" s="199">
        <v>77.5</v>
      </c>
    </row>
    <row r="866" spans="1:5">
      <c r="A866" s="201">
        <v>79</v>
      </c>
      <c r="B866" s="76" t="s">
        <v>1304</v>
      </c>
      <c r="C866" s="189">
        <v>6829</v>
      </c>
      <c r="D866" s="147">
        <v>700</v>
      </c>
      <c r="E866" s="199">
        <v>201.75</v>
      </c>
    </row>
    <row r="867" spans="1:5">
      <c r="A867" s="201">
        <v>80</v>
      </c>
      <c r="B867" s="76" t="s">
        <v>1305</v>
      </c>
      <c r="C867" s="189">
        <v>2517</v>
      </c>
      <c r="D867" s="147">
        <v>350</v>
      </c>
      <c r="E867" s="199">
        <v>92.025000000000006</v>
      </c>
    </row>
    <row r="868" spans="1:5">
      <c r="A868" s="201">
        <v>81</v>
      </c>
      <c r="B868" s="74" t="s">
        <v>2736</v>
      </c>
      <c r="C868" s="189">
        <v>172</v>
      </c>
      <c r="D868" s="147">
        <v>300</v>
      </c>
      <c r="E868" s="199">
        <v>75.974999999999994</v>
      </c>
    </row>
    <row r="869" spans="1:5">
      <c r="A869" s="201">
        <v>82</v>
      </c>
      <c r="B869" s="76" t="s">
        <v>2735</v>
      </c>
      <c r="C869" s="189">
        <v>18557</v>
      </c>
      <c r="D869" s="147">
        <v>300</v>
      </c>
      <c r="E869" s="199">
        <v>77.599999999999994</v>
      </c>
    </row>
    <row r="870" spans="1:5">
      <c r="A870" s="201">
        <v>83</v>
      </c>
      <c r="B870" s="76" t="s">
        <v>2734</v>
      </c>
      <c r="C870" s="189">
        <v>18561</v>
      </c>
      <c r="D870" s="147">
        <v>300</v>
      </c>
      <c r="E870" s="199">
        <v>76.125</v>
      </c>
    </row>
    <row r="871" spans="1:5">
      <c r="A871" s="201">
        <v>84</v>
      </c>
      <c r="B871" s="76" t="s">
        <v>2733</v>
      </c>
      <c r="C871" s="189">
        <v>28794</v>
      </c>
      <c r="D871" s="147">
        <v>145</v>
      </c>
      <c r="E871" s="199">
        <v>36.325000000000003</v>
      </c>
    </row>
    <row r="872" spans="1:5">
      <c r="A872" s="201">
        <v>85</v>
      </c>
      <c r="B872" s="74" t="s">
        <v>2732</v>
      </c>
      <c r="C872" s="189">
        <v>26760</v>
      </c>
      <c r="D872" s="147">
        <v>300</v>
      </c>
      <c r="E872" s="199">
        <v>86.55</v>
      </c>
    </row>
    <row r="873" spans="1:5">
      <c r="A873" s="201">
        <v>86</v>
      </c>
      <c r="B873" s="74" t="s">
        <v>2731</v>
      </c>
      <c r="C873" s="189">
        <v>26727</v>
      </c>
      <c r="D873" s="147">
        <v>350</v>
      </c>
      <c r="E873" s="199">
        <v>99.224999999999994</v>
      </c>
    </row>
    <row r="874" spans="1:5">
      <c r="A874" s="201">
        <v>87</v>
      </c>
      <c r="B874" s="74" t="s">
        <v>2730</v>
      </c>
      <c r="C874" s="189">
        <v>32629</v>
      </c>
      <c r="D874" s="147">
        <v>200</v>
      </c>
      <c r="E874" s="199">
        <v>60</v>
      </c>
    </row>
    <row r="875" spans="1:5">
      <c r="A875" s="201">
        <v>88</v>
      </c>
      <c r="B875" s="74" t="s">
        <v>2729</v>
      </c>
      <c r="C875" s="189">
        <v>32628</v>
      </c>
      <c r="D875" s="147">
        <v>300</v>
      </c>
      <c r="E875" s="199">
        <v>82</v>
      </c>
    </row>
    <row r="876" spans="1:5">
      <c r="A876" s="201">
        <v>89</v>
      </c>
      <c r="B876" s="74" t="s">
        <v>2728</v>
      </c>
      <c r="C876" s="189">
        <v>32627</v>
      </c>
      <c r="D876" s="147">
        <v>203</v>
      </c>
      <c r="E876" s="199">
        <v>60.9</v>
      </c>
    </row>
    <row r="877" spans="1:5">
      <c r="A877" s="201">
        <v>90</v>
      </c>
      <c r="B877" s="74" t="s">
        <v>2727</v>
      </c>
      <c r="C877" s="189">
        <v>32626</v>
      </c>
      <c r="D877" s="147">
        <v>208</v>
      </c>
      <c r="E877" s="199">
        <v>62.4</v>
      </c>
    </row>
    <row r="878" spans="1:5">
      <c r="A878" s="201">
        <v>91</v>
      </c>
      <c r="B878" s="74" t="s">
        <v>2726</v>
      </c>
      <c r="C878" s="189">
        <v>5599</v>
      </c>
      <c r="D878" s="147">
        <v>480</v>
      </c>
      <c r="E878" s="199">
        <v>144</v>
      </c>
    </row>
    <row r="879" spans="1:5">
      <c r="A879" s="201">
        <v>92</v>
      </c>
      <c r="B879" s="74" t="s">
        <v>2725</v>
      </c>
      <c r="C879" s="189">
        <v>32622</v>
      </c>
      <c r="D879" s="147">
        <v>200</v>
      </c>
      <c r="E879" s="199">
        <v>60</v>
      </c>
    </row>
    <row r="880" spans="1:5">
      <c r="A880" s="201">
        <v>93</v>
      </c>
      <c r="B880" s="74" t="s">
        <v>2724</v>
      </c>
      <c r="C880" s="189">
        <v>32618</v>
      </c>
      <c r="D880" s="147">
        <v>300</v>
      </c>
      <c r="E880" s="199">
        <v>82.6</v>
      </c>
    </row>
    <row r="881" spans="1:5">
      <c r="A881" s="201">
        <v>94</v>
      </c>
      <c r="B881" s="74" t="s">
        <v>2723</v>
      </c>
      <c r="C881" s="189">
        <v>32621</v>
      </c>
      <c r="D881" s="147">
        <v>300</v>
      </c>
      <c r="E881" s="199">
        <v>82.65</v>
      </c>
    </row>
    <row r="882" spans="1:5">
      <c r="A882" s="201">
        <v>95</v>
      </c>
      <c r="B882" s="74" t="s">
        <v>2720</v>
      </c>
      <c r="C882" s="189">
        <v>26759</v>
      </c>
      <c r="D882" s="147">
        <v>350</v>
      </c>
      <c r="E882" s="199">
        <v>105</v>
      </c>
    </row>
    <row r="883" spans="1:5">
      <c r="A883" s="201">
        <v>96</v>
      </c>
      <c r="B883" s="74" t="s">
        <v>2722</v>
      </c>
      <c r="C883" s="189">
        <v>26758</v>
      </c>
      <c r="D883" s="147">
        <v>400</v>
      </c>
      <c r="E883" s="199">
        <v>120</v>
      </c>
    </row>
    <row r="884" spans="1:5">
      <c r="A884" s="201">
        <v>97</v>
      </c>
      <c r="B884" s="74" t="s">
        <v>2721</v>
      </c>
      <c r="C884" s="189">
        <v>26757</v>
      </c>
      <c r="D884" s="147">
        <v>300</v>
      </c>
      <c r="E884" s="199">
        <v>85.55</v>
      </c>
    </row>
    <row r="885" spans="1:5">
      <c r="A885" s="201">
        <v>98</v>
      </c>
      <c r="B885" s="74" t="s">
        <v>2720</v>
      </c>
      <c r="C885" s="189">
        <v>26726</v>
      </c>
      <c r="D885" s="147">
        <v>1000</v>
      </c>
      <c r="E885" s="199">
        <v>290.10000000000002</v>
      </c>
    </row>
    <row r="886" spans="1:5">
      <c r="A886" s="201">
        <v>99</v>
      </c>
      <c r="B886" s="74" t="s">
        <v>2719</v>
      </c>
      <c r="C886" s="189">
        <v>26761</v>
      </c>
      <c r="D886" s="147">
        <v>350</v>
      </c>
      <c r="E886" s="199">
        <v>103</v>
      </c>
    </row>
    <row r="887" spans="1:5">
      <c r="A887" s="201">
        <v>100</v>
      </c>
      <c r="B887" s="74" t="s">
        <v>2718</v>
      </c>
      <c r="C887" s="189">
        <v>28361</v>
      </c>
      <c r="D887" s="147">
        <v>600</v>
      </c>
      <c r="E887" s="199">
        <v>164.5</v>
      </c>
    </row>
    <row r="888" spans="1:5">
      <c r="A888" s="201">
        <v>101</v>
      </c>
      <c r="B888" s="76" t="s">
        <v>1306</v>
      </c>
      <c r="C888" s="189">
        <v>7575</v>
      </c>
      <c r="D888" s="147">
        <v>500</v>
      </c>
      <c r="E888" s="199">
        <v>150</v>
      </c>
    </row>
    <row r="889" spans="1:5">
      <c r="A889" s="201">
        <v>102</v>
      </c>
      <c r="B889" s="76" t="s">
        <v>2717</v>
      </c>
      <c r="C889" s="189">
        <v>275</v>
      </c>
      <c r="D889" s="147">
        <v>300</v>
      </c>
      <c r="E889" s="199">
        <v>77.5</v>
      </c>
    </row>
    <row r="890" spans="1:5">
      <c r="A890" s="201">
        <v>103</v>
      </c>
      <c r="B890" s="74" t="s">
        <v>2716</v>
      </c>
      <c r="C890" s="189">
        <v>6272</v>
      </c>
      <c r="D890" s="147">
        <v>350</v>
      </c>
      <c r="E890" s="199">
        <v>91.125</v>
      </c>
    </row>
    <row r="891" spans="1:5">
      <c r="A891" s="201">
        <v>104</v>
      </c>
      <c r="B891" s="74" t="s">
        <v>2715</v>
      </c>
      <c r="C891" s="189">
        <v>111</v>
      </c>
      <c r="D891" s="147">
        <v>400</v>
      </c>
      <c r="E891" s="199">
        <v>107.175</v>
      </c>
    </row>
    <row r="892" spans="1:5">
      <c r="A892" s="201">
        <v>105</v>
      </c>
      <c r="B892" s="74" t="s">
        <v>2714</v>
      </c>
      <c r="C892" s="189">
        <v>31213</v>
      </c>
      <c r="D892" s="147">
        <v>300</v>
      </c>
      <c r="E892" s="199">
        <v>76.773499999999999</v>
      </c>
    </row>
    <row r="893" spans="1:5">
      <c r="A893" s="201">
        <v>106</v>
      </c>
      <c r="B893" s="74" t="s">
        <v>2713</v>
      </c>
      <c r="C893" s="189">
        <v>8716</v>
      </c>
      <c r="D893" s="147">
        <v>350</v>
      </c>
      <c r="E893" s="199">
        <v>102.7</v>
      </c>
    </row>
    <row r="894" spans="1:5">
      <c r="A894" s="201">
        <v>107</v>
      </c>
      <c r="B894" s="74" t="s">
        <v>2712</v>
      </c>
      <c r="C894" s="189">
        <v>7006</v>
      </c>
      <c r="D894" s="147">
        <v>300</v>
      </c>
      <c r="E894" s="199">
        <v>83.474999999999994</v>
      </c>
    </row>
    <row r="895" spans="1:5">
      <c r="A895" s="201">
        <v>108</v>
      </c>
      <c r="B895" s="74" t="s">
        <v>2711</v>
      </c>
      <c r="C895" s="189">
        <v>5593</v>
      </c>
      <c r="D895" s="147">
        <v>300</v>
      </c>
      <c r="E895" s="199">
        <v>82.987499999999997</v>
      </c>
    </row>
    <row r="896" spans="1:5">
      <c r="A896" s="201">
        <v>109</v>
      </c>
      <c r="B896" s="74" t="s">
        <v>2710</v>
      </c>
      <c r="C896" s="189">
        <v>39124</v>
      </c>
      <c r="D896" s="147">
        <v>500</v>
      </c>
      <c r="E896" s="199">
        <v>150</v>
      </c>
    </row>
    <row r="897" spans="1:5">
      <c r="A897" s="201">
        <v>110</v>
      </c>
      <c r="B897" s="74" t="s">
        <v>2709</v>
      </c>
      <c r="C897" s="189">
        <v>39123</v>
      </c>
      <c r="D897" s="147">
        <v>650</v>
      </c>
      <c r="E897" s="199">
        <v>176.25</v>
      </c>
    </row>
    <row r="898" spans="1:5">
      <c r="A898" s="201">
        <v>111</v>
      </c>
      <c r="B898" s="76" t="s">
        <v>1307</v>
      </c>
      <c r="C898" s="189">
        <v>39125</v>
      </c>
      <c r="D898" s="147">
        <v>600</v>
      </c>
      <c r="E898" s="199">
        <v>172.5</v>
      </c>
    </row>
    <row r="899" spans="1:5">
      <c r="A899" s="201">
        <v>112</v>
      </c>
      <c r="B899" s="76" t="s">
        <v>1308</v>
      </c>
      <c r="C899" s="189">
        <v>34174</v>
      </c>
      <c r="D899" s="147">
        <v>200</v>
      </c>
      <c r="E899" s="199">
        <v>60</v>
      </c>
    </row>
    <row r="900" spans="1:5">
      <c r="A900" s="201">
        <v>113</v>
      </c>
      <c r="B900" s="76" t="s">
        <v>1309</v>
      </c>
      <c r="C900" s="189">
        <v>40128</v>
      </c>
      <c r="D900" s="147">
        <v>260</v>
      </c>
      <c r="E900" s="199">
        <v>78</v>
      </c>
    </row>
    <row r="901" spans="1:5">
      <c r="A901" s="201">
        <v>114</v>
      </c>
      <c r="B901" s="74" t="s">
        <v>1310</v>
      </c>
      <c r="C901" s="189">
        <v>92</v>
      </c>
      <c r="D901" s="147">
        <v>500</v>
      </c>
      <c r="E901" s="199">
        <v>150</v>
      </c>
    </row>
    <row r="902" spans="1:5">
      <c r="A902" s="201">
        <v>115</v>
      </c>
      <c r="B902" s="74" t="s">
        <v>1311</v>
      </c>
      <c r="C902" s="189">
        <v>1198</v>
      </c>
      <c r="D902" s="147">
        <v>500</v>
      </c>
      <c r="E902" s="199">
        <v>150</v>
      </c>
    </row>
    <row r="903" spans="1:5">
      <c r="A903" s="201">
        <v>116</v>
      </c>
      <c r="B903" s="74" t="s">
        <v>1312</v>
      </c>
      <c r="C903" s="189">
        <v>831</v>
      </c>
      <c r="D903" s="147">
        <v>500</v>
      </c>
      <c r="E903" s="199">
        <v>150</v>
      </c>
    </row>
    <row r="904" spans="1:5">
      <c r="A904" s="201">
        <v>117</v>
      </c>
      <c r="B904" s="74" t="s">
        <v>1313</v>
      </c>
      <c r="C904" s="189">
        <v>149</v>
      </c>
      <c r="D904" s="147">
        <v>500</v>
      </c>
      <c r="E904" s="199">
        <v>150</v>
      </c>
    </row>
    <row r="905" spans="1:5">
      <c r="A905" s="201">
        <v>118</v>
      </c>
      <c r="B905" s="74" t="s">
        <v>1314</v>
      </c>
      <c r="C905" s="189">
        <v>3515</v>
      </c>
      <c r="D905" s="147">
        <v>500</v>
      </c>
      <c r="E905" s="199">
        <v>150</v>
      </c>
    </row>
    <row r="906" spans="1:5">
      <c r="A906" s="201">
        <v>119</v>
      </c>
      <c r="B906" s="74" t="s">
        <v>1315</v>
      </c>
      <c r="C906" s="189">
        <v>80</v>
      </c>
      <c r="D906" s="147">
        <v>500</v>
      </c>
      <c r="E906" s="199">
        <v>150</v>
      </c>
    </row>
    <row r="907" spans="1:5">
      <c r="A907" s="201">
        <v>120</v>
      </c>
      <c r="B907" s="74" t="s">
        <v>1316</v>
      </c>
      <c r="C907" s="189">
        <v>2970</v>
      </c>
      <c r="D907" s="147">
        <v>500</v>
      </c>
      <c r="E907" s="199">
        <v>150</v>
      </c>
    </row>
    <row r="908" spans="1:5">
      <c r="A908" s="201">
        <v>121</v>
      </c>
      <c r="B908" s="74" t="s">
        <v>1317</v>
      </c>
      <c r="C908" s="189">
        <v>30255</v>
      </c>
      <c r="D908" s="147">
        <v>500</v>
      </c>
      <c r="E908" s="199">
        <v>150</v>
      </c>
    </row>
    <row r="909" spans="1:5">
      <c r="A909" s="201">
        <v>122</v>
      </c>
      <c r="B909" s="74" t="s">
        <v>1318</v>
      </c>
      <c r="C909" s="189">
        <v>37506</v>
      </c>
      <c r="D909" s="147">
        <v>500</v>
      </c>
      <c r="E909" s="199">
        <v>150</v>
      </c>
    </row>
    <row r="910" spans="1:5">
      <c r="A910" s="201">
        <v>123</v>
      </c>
      <c r="B910" s="74" t="s">
        <v>2708</v>
      </c>
      <c r="C910" s="189">
        <v>55</v>
      </c>
      <c r="D910" s="147">
        <v>500</v>
      </c>
      <c r="E910" s="199">
        <v>150</v>
      </c>
    </row>
    <row r="911" spans="1:5">
      <c r="A911" s="201">
        <v>124</v>
      </c>
      <c r="B911" s="74" t="s">
        <v>2707</v>
      </c>
      <c r="C911" s="189">
        <v>3820</v>
      </c>
      <c r="D911" s="147">
        <v>500</v>
      </c>
      <c r="E911" s="199">
        <v>150</v>
      </c>
    </row>
    <row r="912" spans="1:5">
      <c r="A912" s="201">
        <v>125</v>
      </c>
      <c r="B912" s="74" t="s">
        <v>2706</v>
      </c>
      <c r="C912" s="189">
        <v>1680</v>
      </c>
      <c r="D912" s="147">
        <v>550</v>
      </c>
      <c r="E912" s="199">
        <v>160</v>
      </c>
    </row>
    <row r="913" spans="1:5">
      <c r="A913" s="201">
        <v>126</v>
      </c>
      <c r="B913" s="74" t="s">
        <v>2705</v>
      </c>
      <c r="C913" s="189">
        <v>4051</v>
      </c>
      <c r="D913" s="147">
        <v>500</v>
      </c>
      <c r="E913" s="199">
        <v>150</v>
      </c>
    </row>
    <row r="914" spans="1:5">
      <c r="A914" s="201">
        <v>127</v>
      </c>
      <c r="B914" s="74" t="s">
        <v>2704</v>
      </c>
      <c r="C914" s="189">
        <v>15211</v>
      </c>
      <c r="D914" s="147">
        <v>500</v>
      </c>
      <c r="E914" s="199">
        <v>150</v>
      </c>
    </row>
    <row r="915" spans="1:5">
      <c r="A915" s="201">
        <v>128</v>
      </c>
      <c r="B915" s="74" t="s">
        <v>2703</v>
      </c>
      <c r="C915" s="189">
        <v>10876</v>
      </c>
      <c r="D915" s="147">
        <v>500</v>
      </c>
      <c r="E915" s="199">
        <v>150</v>
      </c>
    </row>
    <row r="916" spans="1:5">
      <c r="A916" s="201">
        <v>129</v>
      </c>
      <c r="B916" s="74" t="s">
        <v>2702</v>
      </c>
      <c r="C916" s="189">
        <v>18006</v>
      </c>
      <c r="D916" s="147">
        <v>500</v>
      </c>
      <c r="E916" s="199">
        <v>150</v>
      </c>
    </row>
    <row r="917" spans="1:5">
      <c r="A917" s="201">
        <v>130</v>
      </c>
      <c r="B917" s="74" t="s">
        <v>2701</v>
      </c>
      <c r="C917" s="189">
        <v>18015</v>
      </c>
      <c r="D917" s="147">
        <v>500</v>
      </c>
      <c r="E917" s="199">
        <v>150</v>
      </c>
    </row>
    <row r="918" spans="1:5">
      <c r="A918" s="201">
        <v>131</v>
      </c>
      <c r="B918" s="74" t="s">
        <v>2700</v>
      </c>
      <c r="C918" s="189">
        <v>8621</v>
      </c>
      <c r="D918" s="147">
        <v>500</v>
      </c>
      <c r="E918" s="199">
        <v>150</v>
      </c>
    </row>
    <row r="919" spans="1:5">
      <c r="A919" s="201">
        <v>132</v>
      </c>
      <c r="B919" s="74" t="s">
        <v>2699</v>
      </c>
      <c r="C919" s="189">
        <v>8618</v>
      </c>
      <c r="D919" s="147">
        <v>500</v>
      </c>
      <c r="E919" s="199">
        <v>150</v>
      </c>
    </row>
    <row r="920" spans="1:5">
      <c r="A920" s="201">
        <v>133</v>
      </c>
      <c r="B920" s="74" t="s">
        <v>2698</v>
      </c>
      <c r="C920" s="189">
        <v>15193</v>
      </c>
      <c r="D920" s="147">
        <v>500</v>
      </c>
      <c r="E920" s="199">
        <v>150</v>
      </c>
    </row>
    <row r="921" spans="1:5">
      <c r="A921" s="201">
        <v>134</v>
      </c>
      <c r="B921" s="74" t="s">
        <v>2697</v>
      </c>
      <c r="C921" s="189">
        <v>128</v>
      </c>
      <c r="D921" s="147">
        <v>500</v>
      </c>
      <c r="E921" s="199">
        <v>150</v>
      </c>
    </row>
    <row r="922" spans="1:5">
      <c r="A922" s="201">
        <v>135</v>
      </c>
      <c r="B922" s="74" t="s">
        <v>2696</v>
      </c>
      <c r="C922" s="189">
        <v>267</v>
      </c>
      <c r="D922" s="147">
        <v>500</v>
      </c>
      <c r="E922" s="199">
        <v>150</v>
      </c>
    </row>
    <row r="923" spans="1:5">
      <c r="A923" s="201">
        <v>136</v>
      </c>
      <c r="B923" s="74" t="s">
        <v>2695</v>
      </c>
      <c r="C923" s="189">
        <v>15675</v>
      </c>
      <c r="D923" s="147">
        <v>500</v>
      </c>
      <c r="E923" s="199">
        <v>150</v>
      </c>
    </row>
    <row r="924" spans="1:5">
      <c r="A924" s="201">
        <v>137</v>
      </c>
      <c r="B924" s="74" t="s">
        <v>2694</v>
      </c>
      <c r="C924" s="189">
        <v>130</v>
      </c>
      <c r="D924" s="147">
        <v>500</v>
      </c>
      <c r="E924" s="199">
        <v>150</v>
      </c>
    </row>
    <row r="925" spans="1:5">
      <c r="A925" s="201">
        <v>138</v>
      </c>
      <c r="B925" s="74" t="s">
        <v>2693</v>
      </c>
      <c r="C925" s="189">
        <v>673</v>
      </c>
      <c r="D925" s="147">
        <v>500.12</v>
      </c>
      <c r="E925" s="199">
        <v>150.01439999999999</v>
      </c>
    </row>
    <row r="926" spans="1:5">
      <c r="A926" s="201">
        <v>139</v>
      </c>
      <c r="B926" s="74" t="s">
        <v>2692</v>
      </c>
      <c r="C926" s="189">
        <v>8794</v>
      </c>
      <c r="D926" s="147">
        <v>500</v>
      </c>
      <c r="E926" s="199">
        <v>150</v>
      </c>
    </row>
    <row r="927" spans="1:5">
      <c r="A927" s="201">
        <v>140</v>
      </c>
      <c r="B927" s="74" t="s">
        <v>2691</v>
      </c>
      <c r="C927" s="189">
        <v>15121</v>
      </c>
      <c r="D927" s="147">
        <v>500</v>
      </c>
      <c r="E927" s="199">
        <v>150</v>
      </c>
    </row>
    <row r="928" spans="1:5">
      <c r="A928" s="201">
        <v>141</v>
      </c>
      <c r="B928" s="74" t="s">
        <v>2690</v>
      </c>
      <c r="C928" s="189">
        <v>12786</v>
      </c>
      <c r="D928" s="147">
        <v>500</v>
      </c>
      <c r="E928" s="199">
        <v>150</v>
      </c>
    </row>
    <row r="929" spans="1:5">
      <c r="A929" s="201">
        <v>142</v>
      </c>
      <c r="B929" s="74" t="s">
        <v>2689</v>
      </c>
      <c r="C929" s="189">
        <v>9801</v>
      </c>
      <c r="D929" s="147">
        <v>500</v>
      </c>
      <c r="E929" s="199">
        <v>150</v>
      </c>
    </row>
    <row r="930" spans="1:5">
      <c r="A930" s="201">
        <v>143</v>
      </c>
      <c r="B930" s="74" t="s">
        <v>2688</v>
      </c>
      <c r="C930" s="189">
        <v>143</v>
      </c>
      <c r="D930" s="147">
        <v>500</v>
      </c>
      <c r="E930" s="199">
        <v>149.97749999999999</v>
      </c>
    </row>
    <row r="931" spans="1:5">
      <c r="A931" s="201">
        <v>144</v>
      </c>
      <c r="B931" s="74" t="s">
        <v>2687</v>
      </c>
      <c r="C931" s="189">
        <v>19469</v>
      </c>
      <c r="D931" s="147">
        <v>500</v>
      </c>
      <c r="E931" s="199">
        <v>150</v>
      </c>
    </row>
    <row r="932" spans="1:5">
      <c r="A932" s="201">
        <v>145</v>
      </c>
      <c r="B932" s="74" t="s">
        <v>2686</v>
      </c>
      <c r="C932" s="189">
        <v>6126</v>
      </c>
      <c r="D932" s="147">
        <v>500</v>
      </c>
      <c r="E932" s="199">
        <v>150</v>
      </c>
    </row>
    <row r="933" spans="1:5">
      <c r="A933" s="201">
        <v>146</v>
      </c>
      <c r="B933" s="74" t="s">
        <v>2685</v>
      </c>
      <c r="C933" s="189">
        <v>19548</v>
      </c>
      <c r="D933" s="147">
        <v>500</v>
      </c>
      <c r="E933" s="199">
        <v>150</v>
      </c>
    </row>
    <row r="934" spans="1:5">
      <c r="A934" s="201">
        <v>147</v>
      </c>
      <c r="B934" s="74" t="s">
        <v>2684</v>
      </c>
      <c r="C934" s="189">
        <v>19369</v>
      </c>
      <c r="D934" s="147">
        <v>500</v>
      </c>
      <c r="E934" s="199">
        <v>150</v>
      </c>
    </row>
    <row r="935" spans="1:5">
      <c r="A935" s="201">
        <v>148</v>
      </c>
      <c r="B935" s="74" t="s">
        <v>2683</v>
      </c>
      <c r="C935" s="189">
        <v>19370</v>
      </c>
      <c r="D935" s="147">
        <v>500</v>
      </c>
      <c r="E935" s="199">
        <v>150</v>
      </c>
    </row>
    <row r="936" spans="1:5">
      <c r="A936" s="201">
        <v>149</v>
      </c>
      <c r="B936" s="74" t="s">
        <v>2682</v>
      </c>
      <c r="C936" s="189">
        <v>13801</v>
      </c>
      <c r="D936" s="147">
        <v>500</v>
      </c>
      <c r="E936" s="199">
        <v>150</v>
      </c>
    </row>
    <row r="937" spans="1:5">
      <c r="A937" s="201">
        <v>150</v>
      </c>
      <c r="B937" s="74" t="s">
        <v>2681</v>
      </c>
      <c r="C937" s="189">
        <v>19402</v>
      </c>
      <c r="D937" s="147">
        <v>500</v>
      </c>
      <c r="E937" s="199">
        <v>150</v>
      </c>
    </row>
    <row r="938" spans="1:5">
      <c r="A938" s="201">
        <v>151</v>
      </c>
      <c r="B938" s="74" t="s">
        <v>2680</v>
      </c>
      <c r="C938" s="189">
        <v>19775</v>
      </c>
      <c r="D938" s="147">
        <v>500</v>
      </c>
      <c r="E938" s="199">
        <v>150</v>
      </c>
    </row>
    <row r="939" spans="1:5">
      <c r="A939" s="201">
        <v>152</v>
      </c>
      <c r="B939" s="74" t="s">
        <v>2679</v>
      </c>
      <c r="C939" s="189">
        <v>14326</v>
      </c>
      <c r="D939" s="147">
        <v>500</v>
      </c>
      <c r="E939" s="199">
        <v>150</v>
      </c>
    </row>
    <row r="940" spans="1:5">
      <c r="A940" s="201">
        <v>153</v>
      </c>
      <c r="B940" s="74" t="s">
        <v>1319</v>
      </c>
      <c r="C940" s="189">
        <v>9346</v>
      </c>
      <c r="D940" s="147">
        <v>1131.69</v>
      </c>
      <c r="E940" s="199">
        <v>224.68450000000001</v>
      </c>
    </row>
    <row r="941" spans="1:5">
      <c r="A941" s="201">
        <v>154</v>
      </c>
      <c r="B941" s="74" t="s">
        <v>1320</v>
      </c>
      <c r="C941" s="189">
        <v>8037</v>
      </c>
      <c r="D941" s="147">
        <v>61.5</v>
      </c>
      <c r="E941" s="199">
        <v>18.45</v>
      </c>
    </row>
    <row r="942" spans="1:5">
      <c r="A942" s="201">
        <v>155</v>
      </c>
      <c r="B942" s="74" t="s">
        <v>2678</v>
      </c>
      <c r="C942" s="189">
        <v>10297</v>
      </c>
      <c r="D942" s="147">
        <v>1200</v>
      </c>
      <c r="E942" s="199">
        <v>247.5</v>
      </c>
    </row>
    <row r="943" spans="1:5">
      <c r="A943" s="201">
        <v>156</v>
      </c>
      <c r="B943" s="74" t="s">
        <v>2677</v>
      </c>
      <c r="C943" s="189">
        <v>8532</v>
      </c>
      <c r="D943" s="147">
        <v>570</v>
      </c>
      <c r="E943" s="199">
        <v>171</v>
      </c>
    </row>
    <row r="944" spans="1:5">
      <c r="A944" s="201">
        <v>157</v>
      </c>
      <c r="B944" s="76" t="s">
        <v>1321</v>
      </c>
      <c r="C944" s="189">
        <v>23722</v>
      </c>
      <c r="D944" s="147">
        <v>400</v>
      </c>
      <c r="E944" s="199">
        <v>80</v>
      </c>
    </row>
    <row r="945" spans="1:5">
      <c r="A945" s="201">
        <v>158</v>
      </c>
      <c r="B945" s="76" t="s">
        <v>1322</v>
      </c>
      <c r="C945" s="189">
        <v>18658</v>
      </c>
      <c r="D945" s="147">
        <v>500</v>
      </c>
      <c r="E945" s="199">
        <v>106.25</v>
      </c>
    </row>
    <row r="946" spans="1:5">
      <c r="A946" s="201">
        <v>159</v>
      </c>
      <c r="B946" s="76" t="s">
        <v>1323</v>
      </c>
      <c r="C946" s="189">
        <v>2225</v>
      </c>
      <c r="D946" s="147">
        <v>500</v>
      </c>
      <c r="E946" s="199">
        <v>103.125</v>
      </c>
    </row>
    <row r="947" spans="1:5">
      <c r="A947" s="201">
        <v>160</v>
      </c>
      <c r="B947" s="76" t="s">
        <v>1324</v>
      </c>
      <c r="C947" s="189">
        <v>23401</v>
      </c>
      <c r="D947" s="147">
        <v>33</v>
      </c>
      <c r="E947" s="199">
        <v>9.7750000000000004</v>
      </c>
    </row>
    <row r="948" spans="1:5">
      <c r="A948" s="201">
        <v>161</v>
      </c>
      <c r="B948" s="76" t="s">
        <v>1325</v>
      </c>
      <c r="C948" s="189">
        <v>1470</v>
      </c>
      <c r="D948" s="147">
        <v>500</v>
      </c>
      <c r="E948" s="199">
        <v>103.0125</v>
      </c>
    </row>
    <row r="949" spans="1:5">
      <c r="A949" s="201">
        <v>162</v>
      </c>
      <c r="B949" s="76" t="s">
        <v>1326</v>
      </c>
      <c r="C949" s="189">
        <v>20749</v>
      </c>
      <c r="D949" s="147">
        <v>36</v>
      </c>
      <c r="E949" s="199">
        <v>10.7</v>
      </c>
    </row>
    <row r="950" spans="1:5">
      <c r="A950" s="201">
        <v>163</v>
      </c>
      <c r="B950" s="76" t="s">
        <v>1327</v>
      </c>
      <c r="C950" s="189">
        <v>22244</v>
      </c>
      <c r="D950" s="147">
        <v>34</v>
      </c>
      <c r="E950" s="199">
        <v>10.074999999999999</v>
      </c>
    </row>
    <row r="951" spans="1:5">
      <c r="A951" s="201">
        <v>164</v>
      </c>
      <c r="B951" s="76" t="s">
        <v>1328</v>
      </c>
      <c r="C951" s="189">
        <v>23723</v>
      </c>
      <c r="D951" s="147">
        <v>350</v>
      </c>
      <c r="E951" s="199">
        <v>65.251249999999999</v>
      </c>
    </row>
    <row r="952" spans="1:5">
      <c r="A952" s="201">
        <v>165</v>
      </c>
      <c r="B952" s="76" t="s">
        <v>1329</v>
      </c>
      <c r="C952" s="189">
        <v>17838</v>
      </c>
      <c r="D952" s="147">
        <v>1000</v>
      </c>
      <c r="E952" s="199">
        <v>215</v>
      </c>
    </row>
    <row r="953" spans="1:5">
      <c r="A953" s="201">
        <v>166</v>
      </c>
      <c r="B953" s="76" t="s">
        <v>1331</v>
      </c>
      <c r="C953" s="189">
        <v>23408</v>
      </c>
      <c r="D953" s="147">
        <v>450</v>
      </c>
      <c r="E953" s="199">
        <v>92.875</v>
      </c>
    </row>
    <row r="954" spans="1:5">
      <c r="A954" s="201">
        <v>167</v>
      </c>
      <c r="B954" s="76" t="s">
        <v>1330</v>
      </c>
      <c r="C954" s="189">
        <v>23410</v>
      </c>
      <c r="D954" s="147">
        <v>450</v>
      </c>
      <c r="E954" s="199">
        <v>99.375</v>
      </c>
    </row>
    <row r="955" spans="1:5">
      <c r="A955" s="201">
        <v>168</v>
      </c>
      <c r="B955" s="76" t="s">
        <v>2674</v>
      </c>
      <c r="C955" s="189">
        <v>30881</v>
      </c>
      <c r="D955" s="147">
        <v>55</v>
      </c>
      <c r="E955" s="199">
        <v>16.25</v>
      </c>
    </row>
    <row r="956" spans="1:5">
      <c r="A956" s="201">
        <v>169</v>
      </c>
      <c r="B956" s="74" t="s">
        <v>2676</v>
      </c>
      <c r="C956" s="189">
        <v>23720</v>
      </c>
      <c r="D956" s="147">
        <v>300</v>
      </c>
      <c r="E956" s="199">
        <v>56.5</v>
      </c>
    </row>
    <row r="957" spans="1:5">
      <c r="A957" s="201">
        <v>170</v>
      </c>
      <c r="B957" s="74" t="s">
        <v>2675</v>
      </c>
      <c r="C957" s="189">
        <v>23721</v>
      </c>
      <c r="D957" s="147">
        <v>300</v>
      </c>
      <c r="E957" s="199">
        <v>56.25</v>
      </c>
    </row>
    <row r="958" spans="1:5">
      <c r="A958" s="201">
        <v>171</v>
      </c>
      <c r="B958" s="74" t="s">
        <v>2673</v>
      </c>
      <c r="C958" s="189">
        <v>23811</v>
      </c>
      <c r="D958" s="147">
        <v>1.07</v>
      </c>
      <c r="E958" s="199">
        <v>0.32100000000000001</v>
      </c>
    </row>
    <row r="959" spans="1:5">
      <c r="A959" s="201">
        <v>172</v>
      </c>
      <c r="B959" s="76" t="s">
        <v>2672</v>
      </c>
      <c r="C959" s="189">
        <v>30280</v>
      </c>
      <c r="D959" s="147">
        <v>2.74</v>
      </c>
      <c r="E959" s="199">
        <v>0.82199999999999995</v>
      </c>
    </row>
    <row r="960" spans="1:5">
      <c r="A960" s="201">
        <v>173</v>
      </c>
      <c r="B960" s="76" t="s">
        <v>2671</v>
      </c>
      <c r="C960" s="189">
        <v>29660</v>
      </c>
      <c r="D960" s="147">
        <v>111</v>
      </c>
      <c r="E960" s="199">
        <v>33.299999999999997</v>
      </c>
    </row>
    <row r="961" spans="1:5">
      <c r="A961" s="201">
        <v>174</v>
      </c>
      <c r="B961" s="76" t="s">
        <v>2670</v>
      </c>
      <c r="C961" s="189">
        <v>27182</v>
      </c>
      <c r="D961" s="147">
        <v>1.1000000000000001</v>
      </c>
      <c r="E961" s="199">
        <v>0.33</v>
      </c>
    </row>
    <row r="962" spans="1:5">
      <c r="A962" s="201">
        <v>175</v>
      </c>
      <c r="B962" s="76" t="s">
        <v>2669</v>
      </c>
      <c r="C962" s="189">
        <v>23397</v>
      </c>
      <c r="D962" s="147">
        <v>21</v>
      </c>
      <c r="E962" s="199">
        <v>6.3</v>
      </c>
    </row>
    <row r="963" spans="1:5">
      <c r="A963" s="201">
        <v>176</v>
      </c>
      <c r="B963" s="74" t="s">
        <v>2668</v>
      </c>
      <c r="C963" s="189">
        <v>11635</v>
      </c>
      <c r="D963" s="147">
        <v>113</v>
      </c>
      <c r="E963" s="199">
        <v>33.9</v>
      </c>
    </row>
    <row r="964" spans="1:5">
      <c r="A964" s="201">
        <v>177</v>
      </c>
      <c r="B964" s="74" t="s">
        <v>2667</v>
      </c>
      <c r="C964" s="189">
        <v>31208</v>
      </c>
      <c r="D964" s="147">
        <v>57</v>
      </c>
      <c r="E964" s="199">
        <v>17.100000000000001</v>
      </c>
    </row>
    <row r="965" spans="1:5">
      <c r="A965" s="201">
        <v>178</v>
      </c>
      <c r="B965" s="76" t="s">
        <v>2666</v>
      </c>
      <c r="C965" s="189">
        <v>23412</v>
      </c>
      <c r="D965" s="147">
        <v>1.3</v>
      </c>
      <c r="E965" s="199">
        <v>0.39</v>
      </c>
    </row>
    <row r="966" spans="1:5">
      <c r="A966" s="201">
        <v>179</v>
      </c>
      <c r="B966" s="74" t="s">
        <v>3655</v>
      </c>
      <c r="C966" s="189">
        <v>23637</v>
      </c>
      <c r="D966" s="147">
        <v>3.9</v>
      </c>
      <c r="E966" s="199">
        <v>1.17</v>
      </c>
    </row>
    <row r="967" spans="1:5">
      <c r="A967" s="201">
        <v>180</v>
      </c>
      <c r="B967" s="74" t="s">
        <v>2665</v>
      </c>
      <c r="C967" s="189">
        <v>23409</v>
      </c>
      <c r="D967" s="147">
        <v>1</v>
      </c>
      <c r="E967" s="199">
        <v>0.3</v>
      </c>
    </row>
    <row r="968" spans="1:5">
      <c r="A968" s="201">
        <v>181</v>
      </c>
      <c r="B968" s="74" t="s">
        <v>2664</v>
      </c>
      <c r="C968" s="189">
        <v>32653</v>
      </c>
      <c r="D968" s="147">
        <v>1.5</v>
      </c>
      <c r="E968" s="199">
        <v>0.45</v>
      </c>
    </row>
    <row r="969" spans="1:5">
      <c r="A969" s="201">
        <v>182</v>
      </c>
      <c r="B969" s="74" t="s">
        <v>2663</v>
      </c>
      <c r="C969" s="189">
        <v>35527</v>
      </c>
      <c r="D969" s="147">
        <v>2</v>
      </c>
      <c r="E969" s="199">
        <v>0.6</v>
      </c>
    </row>
    <row r="970" spans="1:5">
      <c r="A970" s="201">
        <v>183</v>
      </c>
      <c r="B970" s="74" t="s">
        <v>2662</v>
      </c>
      <c r="C970" s="189">
        <v>40766</v>
      </c>
      <c r="D970" s="147">
        <v>4.5</v>
      </c>
      <c r="E970" s="199">
        <v>1.2</v>
      </c>
    </row>
    <row r="971" spans="1:5">
      <c r="A971" s="201">
        <v>184</v>
      </c>
      <c r="B971" s="74" t="s">
        <v>2661</v>
      </c>
      <c r="C971" s="189">
        <v>36137</v>
      </c>
      <c r="D971" s="147">
        <v>350</v>
      </c>
      <c r="E971" s="199">
        <v>98.75</v>
      </c>
    </row>
    <row r="972" spans="1:5">
      <c r="A972" s="201">
        <v>185</v>
      </c>
      <c r="B972" s="76" t="s">
        <v>1332</v>
      </c>
      <c r="C972" s="189">
        <v>68</v>
      </c>
      <c r="D972" s="147">
        <v>1130</v>
      </c>
      <c r="E972" s="199">
        <v>322.25</v>
      </c>
    </row>
    <row r="973" spans="1:5">
      <c r="A973" s="201">
        <v>186</v>
      </c>
      <c r="B973" s="76" t="s">
        <v>1333</v>
      </c>
      <c r="C973" s="189">
        <v>20</v>
      </c>
      <c r="D973" s="147">
        <v>2000</v>
      </c>
      <c r="E973" s="199">
        <v>437.5</v>
      </c>
    </row>
    <row r="974" spans="1:5">
      <c r="A974" s="201">
        <v>187</v>
      </c>
      <c r="B974" s="76" t="s">
        <v>1334</v>
      </c>
      <c r="C974" s="189">
        <v>1981</v>
      </c>
      <c r="D974" s="147">
        <v>100</v>
      </c>
      <c r="E974" s="199">
        <v>27.125</v>
      </c>
    </row>
    <row r="975" spans="1:5">
      <c r="A975" s="201">
        <v>188</v>
      </c>
      <c r="B975" s="76" t="s">
        <v>1335</v>
      </c>
      <c r="C975" s="189">
        <v>9355</v>
      </c>
      <c r="D975" s="147">
        <v>300</v>
      </c>
      <c r="E975" s="199">
        <v>72.125</v>
      </c>
    </row>
    <row r="976" spans="1:5">
      <c r="A976" s="201">
        <v>189</v>
      </c>
      <c r="B976" s="74" t="s">
        <v>2658</v>
      </c>
      <c r="C976" s="189">
        <v>1865</v>
      </c>
      <c r="D976" s="147">
        <v>115</v>
      </c>
      <c r="E976" s="199">
        <v>33.875</v>
      </c>
    </row>
    <row r="977" spans="1:5">
      <c r="A977" s="201">
        <v>190</v>
      </c>
      <c r="B977" s="74" t="s">
        <v>2659</v>
      </c>
      <c r="C977" s="189">
        <v>147</v>
      </c>
      <c r="D977" s="147">
        <v>300</v>
      </c>
      <c r="E977" s="199">
        <v>70.75</v>
      </c>
    </row>
    <row r="978" spans="1:5">
      <c r="A978" s="201">
        <v>191</v>
      </c>
      <c r="B978" s="74" t="s">
        <v>2660</v>
      </c>
      <c r="C978" s="189">
        <v>1303</v>
      </c>
      <c r="D978" s="147">
        <v>450</v>
      </c>
      <c r="E978" s="199">
        <v>116.25</v>
      </c>
    </row>
    <row r="979" spans="1:5">
      <c r="A979" s="201">
        <v>192</v>
      </c>
      <c r="B979" s="74" t="s">
        <v>2657</v>
      </c>
      <c r="C979" s="189">
        <v>36317</v>
      </c>
      <c r="D979" s="147">
        <v>350</v>
      </c>
      <c r="E979" s="199">
        <v>98.75</v>
      </c>
    </row>
    <row r="980" spans="1:5">
      <c r="A980" s="201">
        <v>193</v>
      </c>
      <c r="B980" s="76" t="s">
        <v>1337</v>
      </c>
      <c r="C980" s="189">
        <v>49270</v>
      </c>
      <c r="D980" s="147">
        <v>70</v>
      </c>
      <c r="E980" s="199">
        <v>21</v>
      </c>
    </row>
    <row r="981" spans="1:5">
      <c r="A981" s="201">
        <v>194</v>
      </c>
      <c r="B981" s="76" t="s">
        <v>1336</v>
      </c>
      <c r="C981" s="189">
        <v>49254</v>
      </c>
      <c r="D981" s="147">
        <v>500</v>
      </c>
      <c r="E981" s="199">
        <v>150</v>
      </c>
    </row>
    <row r="982" spans="1:5">
      <c r="A982" s="201">
        <v>195</v>
      </c>
      <c r="B982" s="76" t="s">
        <v>1338</v>
      </c>
      <c r="C982" s="189">
        <v>49260</v>
      </c>
      <c r="D982" s="147">
        <v>500</v>
      </c>
      <c r="E982" s="199">
        <v>150</v>
      </c>
    </row>
    <row r="983" spans="1:5">
      <c r="A983" s="201">
        <v>196</v>
      </c>
      <c r="B983" s="76" t="s">
        <v>1339</v>
      </c>
      <c r="C983" s="189">
        <v>49256</v>
      </c>
      <c r="D983" s="147">
        <v>300</v>
      </c>
      <c r="E983" s="199">
        <v>90</v>
      </c>
    </row>
    <row r="984" spans="1:5">
      <c r="A984" s="201">
        <v>197</v>
      </c>
      <c r="B984" s="76" t="s">
        <v>1340</v>
      </c>
      <c r="C984" s="189">
        <v>49261</v>
      </c>
      <c r="D984" s="147">
        <v>200</v>
      </c>
      <c r="E984" s="199">
        <v>60</v>
      </c>
    </row>
    <row r="985" spans="1:5">
      <c r="A985" s="201">
        <v>198</v>
      </c>
      <c r="B985" s="76" t="s">
        <v>1341</v>
      </c>
      <c r="C985" s="189">
        <v>49259</v>
      </c>
      <c r="D985" s="147">
        <v>200</v>
      </c>
      <c r="E985" s="199">
        <v>60</v>
      </c>
    </row>
    <row r="986" spans="1:5">
      <c r="A986" s="201">
        <v>199</v>
      </c>
      <c r="B986" s="76" t="s">
        <v>1342</v>
      </c>
      <c r="C986" s="189">
        <v>49258</v>
      </c>
      <c r="D986" s="147">
        <v>200</v>
      </c>
      <c r="E986" s="199">
        <v>60</v>
      </c>
    </row>
    <row r="987" spans="1:5">
      <c r="A987" s="201">
        <v>200</v>
      </c>
      <c r="B987" s="76" t="s">
        <v>1343</v>
      </c>
      <c r="C987" s="189">
        <v>49267</v>
      </c>
      <c r="D987" s="147">
        <v>162.97</v>
      </c>
      <c r="E987" s="199">
        <v>43.365000000000002</v>
      </c>
    </row>
    <row r="988" spans="1:5">
      <c r="A988" s="201">
        <v>201</v>
      </c>
      <c r="B988" s="76" t="s">
        <v>1344</v>
      </c>
      <c r="C988" s="189">
        <v>49255</v>
      </c>
      <c r="D988" s="147">
        <v>300</v>
      </c>
      <c r="E988" s="199">
        <v>90</v>
      </c>
    </row>
    <row r="989" spans="1:5">
      <c r="A989" s="202"/>
      <c r="B989" s="203" t="s">
        <v>123</v>
      </c>
      <c r="C989" s="76"/>
      <c r="D989" s="204">
        <v>85977.42</v>
      </c>
      <c r="E989" s="205">
        <v>23436.07315</v>
      </c>
    </row>
    <row r="990" spans="1:5" ht="35" customHeight="1">
      <c r="A990" s="462">
        <v>-11</v>
      </c>
      <c r="B990" s="463" t="s">
        <v>3632</v>
      </c>
      <c r="C990" s="468"/>
      <c r="D990" s="469"/>
      <c r="E990" s="470"/>
    </row>
    <row r="991" spans="1:5">
      <c r="A991" s="201">
        <v>1</v>
      </c>
      <c r="B991" s="74" t="s">
        <v>1347</v>
      </c>
      <c r="C991" s="189">
        <v>447</v>
      </c>
      <c r="D991" s="147">
        <v>3000</v>
      </c>
      <c r="E991" s="199">
        <v>900</v>
      </c>
    </row>
    <row r="992" spans="1:5">
      <c r="A992" s="201">
        <v>2</v>
      </c>
      <c r="B992" s="74" t="s">
        <v>1348</v>
      </c>
      <c r="C992" s="189">
        <v>19789</v>
      </c>
      <c r="D992" s="147">
        <v>650</v>
      </c>
      <c r="E992" s="199">
        <v>180</v>
      </c>
    </row>
    <row r="993" spans="1:5">
      <c r="A993" s="201">
        <v>3</v>
      </c>
      <c r="B993" s="74" t="s">
        <v>1349</v>
      </c>
      <c r="C993" s="189">
        <v>38113</v>
      </c>
      <c r="D993" s="147">
        <v>350</v>
      </c>
      <c r="E993" s="199">
        <v>100</v>
      </c>
    </row>
    <row r="994" spans="1:5">
      <c r="A994" s="201">
        <v>4</v>
      </c>
      <c r="B994" s="74" t="s">
        <v>2656</v>
      </c>
      <c r="C994" s="189">
        <v>6238</v>
      </c>
      <c r="D994" s="147">
        <v>471.38</v>
      </c>
      <c r="E994" s="199">
        <v>141.41399999999999</v>
      </c>
    </row>
    <row r="995" spans="1:5">
      <c r="A995" s="201">
        <v>5</v>
      </c>
      <c r="B995" s="74" t="s">
        <v>2655</v>
      </c>
      <c r="C995" s="189">
        <v>21640</v>
      </c>
      <c r="D995" s="147">
        <v>300</v>
      </c>
      <c r="E995" s="199">
        <v>90</v>
      </c>
    </row>
    <row r="996" spans="1:5">
      <c r="A996" s="201">
        <v>6</v>
      </c>
      <c r="B996" s="74" t="s">
        <v>2654</v>
      </c>
      <c r="C996" s="189">
        <v>21879</v>
      </c>
      <c r="D996" s="147">
        <v>300</v>
      </c>
      <c r="E996" s="199">
        <v>90</v>
      </c>
    </row>
    <row r="997" spans="1:5">
      <c r="A997" s="201">
        <v>7</v>
      </c>
      <c r="B997" s="74" t="s">
        <v>2653</v>
      </c>
      <c r="C997" s="189">
        <v>2282</v>
      </c>
      <c r="D997" s="147">
        <v>500</v>
      </c>
      <c r="E997" s="199">
        <v>150</v>
      </c>
    </row>
    <row r="998" spans="1:5">
      <c r="A998" s="201">
        <v>8</v>
      </c>
      <c r="B998" s="74" t="s">
        <v>2652</v>
      </c>
      <c r="C998" s="189">
        <v>1960</v>
      </c>
      <c r="D998" s="147">
        <v>600</v>
      </c>
      <c r="E998" s="199">
        <v>170</v>
      </c>
    </row>
    <row r="999" spans="1:5">
      <c r="A999" s="201">
        <v>9</v>
      </c>
      <c r="B999" s="74" t="s">
        <v>2651</v>
      </c>
      <c r="C999" s="189">
        <v>19057</v>
      </c>
      <c r="D999" s="147">
        <v>300</v>
      </c>
      <c r="E999" s="199">
        <v>90</v>
      </c>
    </row>
    <row r="1000" spans="1:5">
      <c r="A1000" s="201">
        <v>10</v>
      </c>
      <c r="B1000" s="74" t="s">
        <v>2650</v>
      </c>
      <c r="C1000" s="189">
        <v>2434</v>
      </c>
      <c r="D1000" s="147">
        <v>500</v>
      </c>
      <c r="E1000" s="199">
        <v>150</v>
      </c>
    </row>
    <row r="1001" spans="1:5">
      <c r="A1001" s="201">
        <v>11</v>
      </c>
      <c r="B1001" s="74" t="s">
        <v>2649</v>
      </c>
      <c r="C1001" s="189">
        <v>15161</v>
      </c>
      <c r="D1001" s="147">
        <v>300</v>
      </c>
      <c r="E1001" s="199">
        <v>90</v>
      </c>
    </row>
    <row r="1002" spans="1:5">
      <c r="A1002" s="201">
        <v>12</v>
      </c>
      <c r="B1002" s="74" t="s">
        <v>2648</v>
      </c>
      <c r="C1002" s="189">
        <v>19013</v>
      </c>
      <c r="D1002" s="147">
        <v>650</v>
      </c>
      <c r="E1002" s="199">
        <v>180.1</v>
      </c>
    </row>
    <row r="1003" spans="1:5">
      <c r="A1003" s="201">
        <v>13</v>
      </c>
      <c r="B1003" s="74" t="s">
        <v>1350</v>
      </c>
      <c r="C1003" s="189">
        <v>20849</v>
      </c>
      <c r="D1003" s="147">
        <v>500</v>
      </c>
      <c r="E1003" s="199">
        <v>150</v>
      </c>
    </row>
    <row r="1004" spans="1:5">
      <c r="A1004" s="201">
        <v>14</v>
      </c>
      <c r="B1004" s="74" t="s">
        <v>2647</v>
      </c>
      <c r="C1004" s="189">
        <v>31215</v>
      </c>
      <c r="D1004" s="147">
        <v>500</v>
      </c>
      <c r="E1004" s="199">
        <v>150</v>
      </c>
    </row>
    <row r="1005" spans="1:5">
      <c r="A1005" s="201">
        <v>15</v>
      </c>
      <c r="B1005" s="74" t="s">
        <v>2646</v>
      </c>
      <c r="C1005" s="189">
        <v>18696</v>
      </c>
      <c r="D1005" s="147">
        <v>500</v>
      </c>
      <c r="E1005" s="199">
        <v>150</v>
      </c>
    </row>
    <row r="1006" spans="1:5">
      <c r="A1006" s="201">
        <v>16</v>
      </c>
      <c r="B1006" s="74" t="s">
        <v>2645</v>
      </c>
      <c r="C1006" s="189">
        <v>19249</v>
      </c>
      <c r="D1006" s="147">
        <v>300</v>
      </c>
      <c r="E1006" s="199">
        <v>90</v>
      </c>
    </row>
    <row r="1007" spans="1:5">
      <c r="A1007" s="201">
        <v>17</v>
      </c>
      <c r="B1007" s="74" t="s">
        <v>2644</v>
      </c>
      <c r="C1007" s="189">
        <v>21888</v>
      </c>
      <c r="D1007" s="147">
        <v>500</v>
      </c>
      <c r="E1007" s="199">
        <v>150</v>
      </c>
    </row>
    <row r="1008" spans="1:5">
      <c r="A1008" s="201">
        <v>18</v>
      </c>
      <c r="B1008" s="74" t="s">
        <v>2643</v>
      </c>
      <c r="C1008" s="189">
        <v>2115</v>
      </c>
      <c r="D1008" s="147">
        <v>600</v>
      </c>
      <c r="E1008" s="199">
        <v>155</v>
      </c>
    </row>
    <row r="1009" spans="1:5">
      <c r="A1009" s="201">
        <v>19</v>
      </c>
      <c r="B1009" s="74" t="s">
        <v>2642</v>
      </c>
      <c r="C1009" s="189">
        <v>1217</v>
      </c>
      <c r="D1009" s="147">
        <v>500</v>
      </c>
      <c r="E1009" s="199">
        <v>150</v>
      </c>
    </row>
    <row r="1010" spans="1:5">
      <c r="A1010" s="201">
        <v>20</v>
      </c>
      <c r="B1010" s="74" t="s">
        <v>2641</v>
      </c>
      <c r="C1010" s="189">
        <v>17819</v>
      </c>
      <c r="D1010" s="147">
        <v>500</v>
      </c>
      <c r="E1010" s="199">
        <v>150</v>
      </c>
    </row>
    <row r="1011" spans="1:5">
      <c r="A1011" s="201">
        <v>21</v>
      </c>
      <c r="B1011" s="74" t="s">
        <v>2640</v>
      </c>
      <c r="C1011" s="189">
        <v>19792</v>
      </c>
      <c r="D1011" s="147">
        <v>500</v>
      </c>
      <c r="E1011" s="199">
        <v>150</v>
      </c>
    </row>
    <row r="1012" spans="1:5">
      <c r="A1012" s="201">
        <v>22</v>
      </c>
      <c r="B1012" s="74" t="s">
        <v>2639</v>
      </c>
      <c r="C1012" s="189">
        <v>20365</v>
      </c>
      <c r="D1012" s="147">
        <v>500</v>
      </c>
      <c r="E1012" s="199">
        <v>150</v>
      </c>
    </row>
    <row r="1013" spans="1:5">
      <c r="A1013" s="201">
        <v>23</v>
      </c>
      <c r="B1013" s="74" t="s">
        <v>2638</v>
      </c>
      <c r="C1013" s="189">
        <v>17236</v>
      </c>
      <c r="D1013" s="147">
        <v>500</v>
      </c>
      <c r="E1013" s="199">
        <v>150</v>
      </c>
    </row>
    <row r="1014" spans="1:5">
      <c r="A1014" s="201">
        <v>24</v>
      </c>
      <c r="B1014" s="74" t="s">
        <v>2637</v>
      </c>
      <c r="C1014" s="189">
        <v>3629</v>
      </c>
      <c r="D1014" s="147">
        <v>500</v>
      </c>
      <c r="E1014" s="199">
        <v>150</v>
      </c>
    </row>
    <row r="1015" spans="1:5">
      <c r="A1015" s="201">
        <v>25</v>
      </c>
      <c r="B1015" s="74" t="s">
        <v>2636</v>
      </c>
      <c r="C1015" s="189">
        <v>6078</v>
      </c>
      <c r="D1015" s="147">
        <v>500</v>
      </c>
      <c r="E1015" s="199">
        <v>150</v>
      </c>
    </row>
    <row r="1016" spans="1:5">
      <c r="A1016" s="201">
        <v>26</v>
      </c>
      <c r="B1016" s="74" t="s">
        <v>2635</v>
      </c>
      <c r="C1016" s="189">
        <v>4197</v>
      </c>
      <c r="D1016" s="147">
        <v>500</v>
      </c>
      <c r="E1016" s="199">
        <v>150</v>
      </c>
    </row>
    <row r="1017" spans="1:5">
      <c r="A1017" s="201">
        <v>27</v>
      </c>
      <c r="B1017" s="74" t="s">
        <v>2634</v>
      </c>
      <c r="C1017" s="189">
        <v>14982</v>
      </c>
      <c r="D1017" s="147">
        <v>500</v>
      </c>
      <c r="E1017" s="199">
        <v>150</v>
      </c>
    </row>
    <row r="1018" spans="1:5">
      <c r="A1018" s="201">
        <v>28</v>
      </c>
      <c r="B1018" s="74" t="s">
        <v>2633</v>
      </c>
      <c r="C1018" s="189">
        <v>14991</v>
      </c>
      <c r="D1018" s="147">
        <v>500</v>
      </c>
      <c r="E1018" s="199">
        <v>150</v>
      </c>
    </row>
    <row r="1019" spans="1:5">
      <c r="A1019" s="201">
        <v>29</v>
      </c>
      <c r="B1019" s="74" t="s">
        <v>2632</v>
      </c>
      <c r="C1019" s="189">
        <v>653</v>
      </c>
      <c r="D1019" s="147">
        <v>500</v>
      </c>
      <c r="E1019" s="199">
        <v>150</v>
      </c>
    </row>
    <row r="1020" spans="1:5">
      <c r="A1020" s="201">
        <v>30</v>
      </c>
      <c r="B1020" s="74" t="s">
        <v>2631</v>
      </c>
      <c r="C1020" s="189">
        <v>17814</v>
      </c>
      <c r="D1020" s="147">
        <v>500</v>
      </c>
      <c r="E1020" s="199">
        <v>150</v>
      </c>
    </row>
    <row r="1021" spans="1:5">
      <c r="A1021" s="201">
        <v>31</v>
      </c>
      <c r="B1021" s="74" t="s">
        <v>2630</v>
      </c>
      <c r="C1021" s="189">
        <v>19785</v>
      </c>
      <c r="D1021" s="147">
        <v>500</v>
      </c>
      <c r="E1021" s="199">
        <v>150</v>
      </c>
    </row>
    <row r="1022" spans="1:5">
      <c r="A1022" s="201">
        <v>32</v>
      </c>
      <c r="B1022" s="76" t="s">
        <v>1351</v>
      </c>
      <c r="C1022" s="189">
        <v>32585</v>
      </c>
      <c r="D1022" s="147">
        <v>700</v>
      </c>
      <c r="E1022" s="199">
        <v>200</v>
      </c>
    </row>
    <row r="1023" spans="1:5">
      <c r="A1023" s="201">
        <v>33</v>
      </c>
      <c r="B1023" s="76" t="s">
        <v>1352</v>
      </c>
      <c r="C1023" s="189">
        <v>9373</v>
      </c>
      <c r="D1023" s="147">
        <v>562.39</v>
      </c>
      <c r="E1023" s="199">
        <v>161.578</v>
      </c>
    </row>
    <row r="1024" spans="1:5">
      <c r="A1024" s="201">
        <v>34</v>
      </c>
      <c r="B1024" s="74" t="s">
        <v>2629</v>
      </c>
      <c r="C1024" s="189">
        <v>30299</v>
      </c>
      <c r="D1024" s="147">
        <v>1.5</v>
      </c>
      <c r="E1024" s="199">
        <v>0.45</v>
      </c>
    </row>
    <row r="1025" spans="1:5">
      <c r="A1025" s="201">
        <v>35</v>
      </c>
      <c r="B1025" s="76" t="s">
        <v>2628</v>
      </c>
      <c r="C1025" s="189">
        <v>30300</v>
      </c>
      <c r="D1025" s="147">
        <v>1.5</v>
      </c>
      <c r="E1025" s="199">
        <v>0.45</v>
      </c>
    </row>
    <row r="1026" spans="1:5">
      <c r="A1026" s="201">
        <v>36</v>
      </c>
      <c r="B1026" s="76" t="s">
        <v>2627</v>
      </c>
      <c r="C1026" s="189">
        <v>22635</v>
      </c>
      <c r="D1026" s="147">
        <v>66.3</v>
      </c>
      <c r="E1026" s="199">
        <v>18.36</v>
      </c>
    </row>
    <row r="1027" spans="1:5">
      <c r="A1027" s="201">
        <v>37</v>
      </c>
      <c r="B1027" s="76" t="s">
        <v>2626</v>
      </c>
      <c r="C1027" s="189">
        <v>30301</v>
      </c>
      <c r="D1027" s="147">
        <v>1.5</v>
      </c>
      <c r="E1027" s="199">
        <v>0.45</v>
      </c>
    </row>
    <row r="1028" spans="1:5">
      <c r="A1028" s="201">
        <v>38</v>
      </c>
      <c r="B1028" s="76" t="s">
        <v>2625</v>
      </c>
      <c r="C1028" s="189">
        <v>30302</v>
      </c>
      <c r="D1028" s="147">
        <v>1.5</v>
      </c>
      <c r="E1028" s="199">
        <v>0.45</v>
      </c>
    </row>
    <row r="1029" spans="1:5">
      <c r="A1029" s="201">
        <v>39</v>
      </c>
      <c r="B1029" s="74" t="s">
        <v>2624</v>
      </c>
      <c r="C1029" s="189">
        <v>23405</v>
      </c>
      <c r="D1029" s="147">
        <v>167.31</v>
      </c>
      <c r="E1029" s="199">
        <v>46.332000000000001</v>
      </c>
    </row>
    <row r="1030" spans="1:5">
      <c r="A1030" s="201">
        <v>40</v>
      </c>
      <c r="B1030" s="74" t="s">
        <v>2623</v>
      </c>
      <c r="C1030" s="189">
        <v>31569</v>
      </c>
      <c r="D1030" s="147">
        <v>39</v>
      </c>
      <c r="E1030" s="199">
        <v>10.8</v>
      </c>
    </row>
    <row r="1031" spans="1:5">
      <c r="A1031" s="201">
        <v>41</v>
      </c>
      <c r="B1031" s="74" t="s">
        <v>2622</v>
      </c>
      <c r="C1031" s="189">
        <v>30303</v>
      </c>
      <c r="D1031" s="147">
        <v>1.5</v>
      </c>
      <c r="E1031" s="199">
        <v>0.45</v>
      </c>
    </row>
    <row r="1032" spans="1:5">
      <c r="A1032" s="201">
        <v>42</v>
      </c>
      <c r="B1032" s="74" t="s">
        <v>2621</v>
      </c>
      <c r="C1032" s="189">
        <v>23706</v>
      </c>
      <c r="D1032" s="147">
        <v>156</v>
      </c>
      <c r="E1032" s="199">
        <v>43.2</v>
      </c>
    </row>
    <row r="1033" spans="1:5">
      <c r="A1033" s="201">
        <v>43</v>
      </c>
      <c r="B1033" s="74" t="s">
        <v>2620</v>
      </c>
      <c r="C1033" s="189">
        <v>30304</v>
      </c>
      <c r="D1033" s="147">
        <v>1.5</v>
      </c>
      <c r="E1033" s="199">
        <v>0.45</v>
      </c>
    </row>
    <row r="1034" spans="1:5">
      <c r="A1034" s="202"/>
      <c r="B1034" s="203" t="s">
        <v>123</v>
      </c>
      <c r="C1034" s="76"/>
      <c r="D1034" s="204">
        <v>19021.38</v>
      </c>
      <c r="E1034" s="205">
        <v>5609.4840000000004</v>
      </c>
    </row>
    <row r="1035" spans="1:5" ht="35" customHeight="1">
      <c r="A1035" s="462">
        <v>-12</v>
      </c>
      <c r="B1035" s="463" t="s">
        <v>119</v>
      </c>
      <c r="C1035" s="471"/>
      <c r="D1035" s="472"/>
      <c r="E1035" s="473"/>
    </row>
    <row r="1036" spans="1:5">
      <c r="A1036" s="201">
        <v>1</v>
      </c>
      <c r="B1036" s="76" t="s">
        <v>1353</v>
      </c>
      <c r="C1036" s="189">
        <v>18</v>
      </c>
      <c r="D1036" s="147">
        <v>2300</v>
      </c>
      <c r="E1036" s="199">
        <v>690</v>
      </c>
    </row>
    <row r="1037" spans="1:5">
      <c r="A1037" s="201">
        <v>2</v>
      </c>
      <c r="B1037" s="76" t="s">
        <v>1354</v>
      </c>
      <c r="C1037" s="189">
        <v>26956</v>
      </c>
      <c r="D1037" s="147">
        <v>700</v>
      </c>
      <c r="E1037" s="199">
        <v>210</v>
      </c>
    </row>
    <row r="1038" spans="1:5">
      <c r="A1038" s="201">
        <v>3</v>
      </c>
      <c r="B1038" s="76" t="s">
        <v>1356</v>
      </c>
      <c r="C1038" s="189">
        <v>21966</v>
      </c>
      <c r="D1038" s="147">
        <v>5</v>
      </c>
      <c r="E1038" s="199">
        <v>0.6</v>
      </c>
    </row>
    <row r="1039" spans="1:5">
      <c r="A1039" s="201">
        <v>4</v>
      </c>
      <c r="B1039" s="76" t="s">
        <v>1355</v>
      </c>
      <c r="C1039" s="189">
        <v>15017</v>
      </c>
      <c r="D1039" s="147">
        <v>650</v>
      </c>
      <c r="E1039" s="199">
        <v>180</v>
      </c>
    </row>
    <row r="1040" spans="1:5">
      <c r="A1040" s="201">
        <v>5</v>
      </c>
      <c r="B1040" s="74" t="s">
        <v>2616</v>
      </c>
      <c r="C1040" s="189">
        <v>35375</v>
      </c>
      <c r="D1040" s="147">
        <v>350</v>
      </c>
      <c r="E1040" s="199">
        <v>100</v>
      </c>
    </row>
    <row r="1041" spans="1:5">
      <c r="A1041" s="201">
        <v>6</v>
      </c>
      <c r="B1041" s="74" t="s">
        <v>2619</v>
      </c>
      <c r="C1041" s="189">
        <v>8704</v>
      </c>
      <c r="D1041" s="147">
        <v>1000</v>
      </c>
      <c r="E1041" s="199">
        <v>300</v>
      </c>
    </row>
    <row r="1042" spans="1:5">
      <c r="A1042" s="201">
        <v>7</v>
      </c>
      <c r="B1042" s="74" t="s">
        <v>2618</v>
      </c>
      <c r="C1042" s="189">
        <v>17261</v>
      </c>
      <c r="D1042" s="147">
        <v>1000</v>
      </c>
      <c r="E1042" s="199">
        <v>300</v>
      </c>
    </row>
    <row r="1043" spans="1:5">
      <c r="A1043" s="201">
        <v>8</v>
      </c>
      <c r="B1043" s="74" t="s">
        <v>2617</v>
      </c>
      <c r="C1043" s="189">
        <v>21743</v>
      </c>
      <c r="D1043" s="147">
        <v>800</v>
      </c>
      <c r="E1043" s="199">
        <v>220.5</v>
      </c>
    </row>
    <row r="1044" spans="1:5">
      <c r="A1044" s="201">
        <v>9</v>
      </c>
      <c r="B1044" s="74" t="s">
        <v>2615</v>
      </c>
      <c r="C1044" s="189">
        <v>26121</v>
      </c>
      <c r="D1044" s="147">
        <v>1000</v>
      </c>
      <c r="E1044" s="199">
        <v>300</v>
      </c>
    </row>
    <row r="1045" spans="1:5">
      <c r="A1045" s="201">
        <v>10</v>
      </c>
      <c r="B1045" s="74" t="s">
        <v>1357</v>
      </c>
      <c r="C1045" s="189">
        <v>12288</v>
      </c>
      <c r="D1045" s="147">
        <v>1000</v>
      </c>
      <c r="E1045" s="199">
        <v>300</v>
      </c>
    </row>
    <row r="1046" spans="1:5">
      <c r="A1046" s="201">
        <v>11</v>
      </c>
      <c r="B1046" s="74" t="s">
        <v>2614</v>
      </c>
      <c r="C1046" s="189">
        <v>18503</v>
      </c>
      <c r="D1046" s="147">
        <v>600</v>
      </c>
      <c r="E1046" s="199">
        <v>162</v>
      </c>
    </row>
    <row r="1047" spans="1:5">
      <c r="A1047" s="201">
        <v>12</v>
      </c>
      <c r="B1047" s="74" t="s">
        <v>2613</v>
      </c>
      <c r="C1047" s="189">
        <v>26618</v>
      </c>
      <c r="D1047" s="147">
        <v>350</v>
      </c>
      <c r="E1047" s="199">
        <v>85</v>
      </c>
    </row>
    <row r="1048" spans="1:5">
      <c r="A1048" s="201">
        <v>13</v>
      </c>
      <c r="B1048" s="74" t="s">
        <v>2612</v>
      </c>
      <c r="C1048" s="189">
        <v>7553</v>
      </c>
      <c r="D1048" s="147">
        <v>450</v>
      </c>
      <c r="E1048" s="199">
        <v>125.28100000000001</v>
      </c>
    </row>
    <row r="1049" spans="1:5">
      <c r="A1049" s="201">
        <v>14</v>
      </c>
      <c r="B1049" s="74" t="s">
        <v>2611</v>
      </c>
      <c r="C1049" s="189">
        <v>22219</v>
      </c>
      <c r="D1049" s="147">
        <v>2.6</v>
      </c>
      <c r="E1049" s="199">
        <v>0.78</v>
      </c>
    </row>
    <row r="1050" spans="1:5">
      <c r="A1050" s="201">
        <v>15</v>
      </c>
      <c r="B1050" s="74" t="s">
        <v>2610</v>
      </c>
      <c r="C1050" s="189">
        <v>26125</v>
      </c>
      <c r="D1050" s="147">
        <v>150</v>
      </c>
      <c r="E1050" s="199">
        <v>45</v>
      </c>
    </row>
    <row r="1051" spans="1:5">
      <c r="A1051" s="201">
        <v>16</v>
      </c>
      <c r="B1051" s="74" t="s">
        <v>2609</v>
      </c>
      <c r="C1051" s="189">
        <v>7960</v>
      </c>
      <c r="D1051" s="147">
        <v>300</v>
      </c>
      <c r="E1051" s="199">
        <v>75</v>
      </c>
    </row>
    <row r="1052" spans="1:5">
      <c r="A1052" s="201">
        <v>17</v>
      </c>
      <c r="B1052" s="74" t="s">
        <v>2608</v>
      </c>
      <c r="C1052" s="189">
        <v>28136</v>
      </c>
      <c r="D1052" s="147">
        <v>249</v>
      </c>
      <c r="E1052" s="199">
        <v>74.7</v>
      </c>
    </row>
    <row r="1053" spans="1:5">
      <c r="A1053" s="201">
        <v>18</v>
      </c>
      <c r="B1053" s="74" t="s">
        <v>2607</v>
      </c>
      <c r="C1053" s="189">
        <v>18504</v>
      </c>
      <c r="D1053" s="147">
        <v>250</v>
      </c>
      <c r="E1053" s="199">
        <v>75</v>
      </c>
    </row>
    <row r="1054" spans="1:5">
      <c r="A1054" s="201">
        <v>19</v>
      </c>
      <c r="B1054" s="74" t="s">
        <v>2606</v>
      </c>
      <c r="C1054" s="189">
        <v>22377</v>
      </c>
      <c r="D1054" s="147">
        <v>50</v>
      </c>
      <c r="E1054" s="199">
        <v>14.481</v>
      </c>
    </row>
    <row r="1055" spans="1:5">
      <c r="A1055" s="201">
        <v>20</v>
      </c>
      <c r="B1055" s="74" t="s">
        <v>2605</v>
      </c>
      <c r="C1055" s="189">
        <v>10097</v>
      </c>
      <c r="D1055" s="147">
        <v>400</v>
      </c>
      <c r="E1055" s="199">
        <v>120</v>
      </c>
    </row>
    <row r="1056" spans="1:5">
      <c r="A1056" s="201">
        <v>21</v>
      </c>
      <c r="B1056" s="74" t="s">
        <v>2604</v>
      </c>
      <c r="C1056" s="189">
        <v>19027</v>
      </c>
      <c r="D1056" s="147">
        <v>50</v>
      </c>
      <c r="E1056" s="199">
        <v>15</v>
      </c>
    </row>
    <row r="1057" spans="1:5">
      <c r="A1057" s="201">
        <v>22</v>
      </c>
      <c r="B1057" s="74" t="s">
        <v>2603</v>
      </c>
      <c r="C1057" s="189">
        <v>26123</v>
      </c>
      <c r="D1057" s="147">
        <v>400</v>
      </c>
      <c r="E1057" s="199">
        <v>120</v>
      </c>
    </row>
    <row r="1058" spans="1:5">
      <c r="A1058" s="201">
        <v>23</v>
      </c>
      <c r="B1058" s="74" t="s">
        <v>2602</v>
      </c>
      <c r="C1058" s="189">
        <v>12783</v>
      </c>
      <c r="D1058" s="147">
        <v>650</v>
      </c>
      <c r="E1058" s="199">
        <v>170.0625</v>
      </c>
    </row>
    <row r="1059" spans="1:5">
      <c r="A1059" s="201">
        <v>24</v>
      </c>
      <c r="B1059" s="74" t="s">
        <v>2601</v>
      </c>
      <c r="C1059" s="189">
        <v>26126</v>
      </c>
      <c r="D1059" s="147">
        <v>350</v>
      </c>
      <c r="E1059" s="199">
        <v>94.375</v>
      </c>
    </row>
    <row r="1060" spans="1:5">
      <c r="A1060" s="201">
        <v>25</v>
      </c>
      <c r="B1060" s="74" t="s">
        <v>2600</v>
      </c>
      <c r="C1060" s="189">
        <v>8682</v>
      </c>
      <c r="D1060" s="147">
        <v>350</v>
      </c>
      <c r="E1060" s="199">
        <v>100</v>
      </c>
    </row>
    <row r="1061" spans="1:5">
      <c r="A1061" s="201">
        <v>26</v>
      </c>
      <c r="B1061" s="74" t="s">
        <v>2599</v>
      </c>
      <c r="C1061" s="189">
        <v>26127</v>
      </c>
      <c r="D1061" s="147">
        <v>300</v>
      </c>
      <c r="E1061" s="199">
        <v>77.522499999999994</v>
      </c>
    </row>
    <row r="1062" spans="1:5">
      <c r="A1062" s="201">
        <v>27</v>
      </c>
      <c r="B1062" s="74" t="s">
        <v>2598</v>
      </c>
      <c r="C1062" s="189">
        <v>8670</v>
      </c>
      <c r="D1062" s="147">
        <v>251.67</v>
      </c>
      <c r="E1062" s="199">
        <v>69.042249999999996</v>
      </c>
    </row>
    <row r="1063" spans="1:5">
      <c r="A1063" s="201">
        <v>28</v>
      </c>
      <c r="B1063" s="74" t="s">
        <v>2597</v>
      </c>
      <c r="C1063" s="189">
        <v>26124</v>
      </c>
      <c r="D1063" s="147">
        <v>200</v>
      </c>
      <c r="E1063" s="199">
        <v>60</v>
      </c>
    </row>
    <row r="1064" spans="1:5">
      <c r="A1064" s="201">
        <v>29</v>
      </c>
      <c r="B1064" s="74" t="s">
        <v>2596</v>
      </c>
      <c r="C1064" s="189">
        <v>146</v>
      </c>
      <c r="D1064" s="147">
        <v>500</v>
      </c>
      <c r="E1064" s="199">
        <v>144.00800000000001</v>
      </c>
    </row>
    <row r="1065" spans="1:5">
      <c r="A1065" s="201">
        <v>30</v>
      </c>
      <c r="B1065" s="74" t="s">
        <v>2595</v>
      </c>
      <c r="C1065" s="189">
        <v>7924</v>
      </c>
      <c r="D1065" s="147">
        <v>160</v>
      </c>
      <c r="E1065" s="199">
        <v>47.1</v>
      </c>
    </row>
    <row r="1066" spans="1:5">
      <c r="A1066" s="201">
        <v>31</v>
      </c>
      <c r="B1066" s="74" t="s">
        <v>2594</v>
      </c>
      <c r="C1066" s="189">
        <v>34005</v>
      </c>
      <c r="D1066" s="147">
        <v>450</v>
      </c>
      <c r="E1066" s="199">
        <v>123</v>
      </c>
    </row>
    <row r="1067" spans="1:5">
      <c r="A1067" s="201">
        <v>32</v>
      </c>
      <c r="B1067" s="74" t="s">
        <v>2593</v>
      </c>
      <c r="C1067" s="189">
        <v>8476</v>
      </c>
      <c r="D1067" s="147">
        <v>500</v>
      </c>
      <c r="E1067" s="199">
        <v>150</v>
      </c>
    </row>
    <row r="1068" spans="1:5">
      <c r="A1068" s="201">
        <v>33</v>
      </c>
      <c r="B1068" s="74" t="s">
        <v>2592</v>
      </c>
      <c r="C1068" s="189">
        <v>18505</v>
      </c>
      <c r="D1068" s="147">
        <v>268</v>
      </c>
      <c r="E1068" s="199">
        <v>80.400000000000006</v>
      </c>
    </row>
    <row r="1069" spans="1:5">
      <c r="A1069" s="201">
        <v>34</v>
      </c>
      <c r="B1069" s="74" t="s">
        <v>2591</v>
      </c>
      <c r="C1069" s="189">
        <v>18506</v>
      </c>
      <c r="D1069" s="147">
        <v>168</v>
      </c>
      <c r="E1069" s="199">
        <v>50.4</v>
      </c>
    </row>
    <row r="1070" spans="1:5">
      <c r="A1070" s="201">
        <v>35</v>
      </c>
      <c r="B1070" s="74" t="s">
        <v>2590</v>
      </c>
      <c r="C1070" s="189">
        <v>6374</v>
      </c>
      <c r="D1070" s="147">
        <v>350</v>
      </c>
      <c r="E1070" s="199">
        <v>96.25</v>
      </c>
    </row>
    <row r="1071" spans="1:5">
      <c r="A1071" s="201">
        <v>36</v>
      </c>
      <c r="B1071" s="74" t="s">
        <v>2589</v>
      </c>
      <c r="C1071" s="189">
        <v>26619</v>
      </c>
      <c r="D1071" s="147">
        <v>350</v>
      </c>
      <c r="E1071" s="199">
        <v>98.75</v>
      </c>
    </row>
    <row r="1072" spans="1:5">
      <c r="A1072" s="201">
        <v>37</v>
      </c>
      <c r="B1072" s="74" t="s">
        <v>2588</v>
      </c>
      <c r="C1072" s="189">
        <v>48216</v>
      </c>
      <c r="D1072" s="147">
        <v>350</v>
      </c>
      <c r="E1072" s="199">
        <v>100</v>
      </c>
    </row>
    <row r="1073" spans="1:5">
      <c r="A1073" s="201">
        <v>38</v>
      </c>
      <c r="B1073" s="74" t="s">
        <v>2587</v>
      </c>
      <c r="C1073" s="189">
        <v>48217</v>
      </c>
      <c r="D1073" s="147">
        <v>350</v>
      </c>
      <c r="E1073" s="199">
        <v>100</v>
      </c>
    </row>
    <row r="1074" spans="1:5">
      <c r="A1074" s="201">
        <v>39</v>
      </c>
      <c r="B1074" s="76" t="s">
        <v>1358</v>
      </c>
      <c r="C1074" s="189">
        <v>7920</v>
      </c>
      <c r="D1074" s="147">
        <v>1400</v>
      </c>
      <c r="E1074" s="199">
        <v>348</v>
      </c>
    </row>
    <row r="1075" spans="1:5">
      <c r="A1075" s="201">
        <v>40</v>
      </c>
      <c r="B1075" s="74" t="s">
        <v>2586</v>
      </c>
      <c r="C1075" s="189">
        <v>9406</v>
      </c>
      <c r="D1075" s="147">
        <v>500</v>
      </c>
      <c r="E1075" s="199">
        <v>150</v>
      </c>
    </row>
    <row r="1076" spans="1:5">
      <c r="A1076" s="201">
        <v>41</v>
      </c>
      <c r="B1076" s="74" t="s">
        <v>2585</v>
      </c>
      <c r="C1076" s="189">
        <v>7641</v>
      </c>
      <c r="D1076" s="147">
        <v>500</v>
      </c>
      <c r="E1076" s="199">
        <v>150</v>
      </c>
    </row>
    <row r="1077" spans="1:5">
      <c r="A1077" s="201">
        <v>42</v>
      </c>
      <c r="B1077" s="74" t="s">
        <v>2584</v>
      </c>
      <c r="C1077" s="189">
        <v>13664</v>
      </c>
      <c r="D1077" s="147">
        <v>500</v>
      </c>
      <c r="E1077" s="199">
        <v>150</v>
      </c>
    </row>
    <row r="1078" spans="1:5">
      <c r="A1078" s="201">
        <v>43</v>
      </c>
      <c r="B1078" s="74" t="s">
        <v>2583</v>
      </c>
      <c r="C1078" s="189">
        <v>8723</v>
      </c>
      <c r="D1078" s="147">
        <v>500</v>
      </c>
      <c r="E1078" s="199">
        <v>149.97975</v>
      </c>
    </row>
    <row r="1079" spans="1:5">
      <c r="A1079" s="201">
        <v>44</v>
      </c>
      <c r="B1079" s="74" t="s">
        <v>2582</v>
      </c>
      <c r="C1079" s="189">
        <v>12334</v>
      </c>
      <c r="D1079" s="147">
        <v>534.25</v>
      </c>
      <c r="E1079" s="199">
        <v>154.11000000000001</v>
      </c>
    </row>
    <row r="1080" spans="1:5">
      <c r="A1080" s="201">
        <v>45</v>
      </c>
      <c r="B1080" s="74" t="s">
        <v>2581</v>
      </c>
      <c r="C1080" s="189">
        <v>10198</v>
      </c>
      <c r="D1080" s="147">
        <v>598.87</v>
      </c>
      <c r="E1080" s="199">
        <v>161.86439999999999</v>
      </c>
    </row>
    <row r="1081" spans="1:5">
      <c r="A1081" s="201">
        <v>46</v>
      </c>
      <c r="B1081" s="74" t="s">
        <v>2580</v>
      </c>
      <c r="C1081" s="189">
        <v>10348</v>
      </c>
      <c r="D1081" s="147">
        <v>535.79</v>
      </c>
      <c r="E1081" s="199">
        <v>154.29480000000001</v>
      </c>
    </row>
    <row r="1082" spans="1:5">
      <c r="A1082" s="201">
        <v>47</v>
      </c>
      <c r="B1082" s="74" t="s">
        <v>2579</v>
      </c>
      <c r="C1082" s="189">
        <v>17999</v>
      </c>
      <c r="D1082" s="147">
        <v>500</v>
      </c>
      <c r="E1082" s="199">
        <v>150</v>
      </c>
    </row>
    <row r="1083" spans="1:5">
      <c r="A1083" s="201">
        <v>48</v>
      </c>
      <c r="B1083" s="74" t="s">
        <v>2578</v>
      </c>
      <c r="C1083" s="189">
        <v>19084</v>
      </c>
      <c r="D1083" s="147">
        <v>500</v>
      </c>
      <c r="E1083" s="199">
        <v>150</v>
      </c>
    </row>
    <row r="1084" spans="1:5">
      <c r="A1084" s="201">
        <v>49</v>
      </c>
      <c r="B1084" s="74" t="s">
        <v>2577</v>
      </c>
      <c r="C1084" s="189">
        <v>7643</v>
      </c>
      <c r="D1084" s="147">
        <v>500</v>
      </c>
      <c r="E1084" s="199">
        <v>150</v>
      </c>
    </row>
    <row r="1085" spans="1:5">
      <c r="A1085" s="201">
        <v>50</v>
      </c>
      <c r="B1085" s="74" t="s">
        <v>2576</v>
      </c>
      <c r="C1085" s="189">
        <v>9924</v>
      </c>
      <c r="D1085" s="147">
        <v>500</v>
      </c>
      <c r="E1085" s="199">
        <v>150</v>
      </c>
    </row>
    <row r="1086" spans="1:5">
      <c r="A1086" s="201">
        <v>51</v>
      </c>
      <c r="B1086" s="74" t="s">
        <v>2575</v>
      </c>
      <c r="C1086" s="189">
        <v>9176</v>
      </c>
      <c r="D1086" s="147">
        <v>500</v>
      </c>
      <c r="E1086" s="199">
        <v>150</v>
      </c>
    </row>
    <row r="1087" spans="1:5">
      <c r="A1087" s="201">
        <v>52</v>
      </c>
      <c r="B1087" s="74" t="s">
        <v>2574</v>
      </c>
      <c r="C1087" s="189">
        <v>8616</v>
      </c>
      <c r="D1087" s="147">
        <v>500</v>
      </c>
      <c r="E1087" s="199">
        <v>150</v>
      </c>
    </row>
    <row r="1088" spans="1:5">
      <c r="A1088" s="201">
        <v>53</v>
      </c>
      <c r="B1088" s="74" t="s">
        <v>2573</v>
      </c>
      <c r="C1088" s="189">
        <v>7644</v>
      </c>
      <c r="D1088" s="147">
        <v>500</v>
      </c>
      <c r="E1088" s="199">
        <v>150</v>
      </c>
    </row>
    <row r="1089" spans="1:5">
      <c r="A1089" s="201">
        <v>54</v>
      </c>
      <c r="B1089" s="74" t="s">
        <v>2572</v>
      </c>
      <c r="C1089" s="189">
        <v>7550</v>
      </c>
      <c r="D1089" s="147">
        <v>500</v>
      </c>
      <c r="E1089" s="199">
        <v>150</v>
      </c>
    </row>
    <row r="1090" spans="1:5">
      <c r="A1090" s="201">
        <v>55</v>
      </c>
      <c r="B1090" s="74" t="s">
        <v>2571</v>
      </c>
      <c r="C1090" s="189">
        <v>20297</v>
      </c>
      <c r="D1090" s="147">
        <v>500</v>
      </c>
      <c r="E1090" s="199">
        <v>150</v>
      </c>
    </row>
    <row r="1091" spans="1:5">
      <c r="A1091" s="201">
        <v>56</v>
      </c>
      <c r="B1091" s="74" t="s">
        <v>2570</v>
      </c>
      <c r="C1091" s="189">
        <v>9832</v>
      </c>
      <c r="D1091" s="147">
        <v>500</v>
      </c>
      <c r="E1091" s="199">
        <v>150</v>
      </c>
    </row>
    <row r="1092" spans="1:5">
      <c r="A1092" s="201">
        <v>57</v>
      </c>
      <c r="B1092" s="74" t="s">
        <v>2569</v>
      </c>
      <c r="C1092" s="189">
        <v>14321</v>
      </c>
      <c r="D1092" s="147">
        <v>500</v>
      </c>
      <c r="E1092" s="199">
        <v>150</v>
      </c>
    </row>
    <row r="1093" spans="1:5">
      <c r="A1093" s="201">
        <v>58</v>
      </c>
      <c r="B1093" s="74" t="s">
        <v>2568</v>
      </c>
      <c r="C1093" s="189">
        <v>7645</v>
      </c>
      <c r="D1093" s="147">
        <v>500</v>
      </c>
      <c r="E1093" s="199">
        <v>150</v>
      </c>
    </row>
    <row r="1094" spans="1:5">
      <c r="A1094" s="201">
        <v>59</v>
      </c>
      <c r="B1094" s="74" t="s">
        <v>2567</v>
      </c>
      <c r="C1094" s="189">
        <v>17275</v>
      </c>
      <c r="D1094" s="147">
        <v>500</v>
      </c>
      <c r="E1094" s="199">
        <v>150</v>
      </c>
    </row>
    <row r="1095" spans="1:5">
      <c r="A1095" s="201">
        <v>60</v>
      </c>
      <c r="B1095" s="74" t="s">
        <v>2566</v>
      </c>
      <c r="C1095" s="189">
        <v>7646</v>
      </c>
      <c r="D1095" s="147">
        <v>500</v>
      </c>
      <c r="E1095" s="199">
        <v>150</v>
      </c>
    </row>
    <row r="1096" spans="1:5">
      <c r="A1096" s="201">
        <v>61</v>
      </c>
      <c r="B1096" s="74" t="s">
        <v>2565</v>
      </c>
      <c r="C1096" s="189">
        <v>7647</v>
      </c>
      <c r="D1096" s="147">
        <v>500</v>
      </c>
      <c r="E1096" s="199">
        <v>150</v>
      </c>
    </row>
    <row r="1097" spans="1:5">
      <c r="A1097" s="201">
        <v>62</v>
      </c>
      <c r="B1097" s="74" t="s">
        <v>2564</v>
      </c>
      <c r="C1097" s="189">
        <v>7554</v>
      </c>
      <c r="D1097" s="147">
        <v>500</v>
      </c>
      <c r="E1097" s="199">
        <v>150</v>
      </c>
    </row>
    <row r="1098" spans="1:5">
      <c r="A1098" s="201">
        <v>63</v>
      </c>
      <c r="B1098" s="74" t="s">
        <v>2563</v>
      </c>
      <c r="C1098" s="189">
        <v>18419</v>
      </c>
      <c r="D1098" s="147">
        <v>500</v>
      </c>
      <c r="E1098" s="199">
        <v>150</v>
      </c>
    </row>
    <row r="1099" spans="1:5">
      <c r="A1099" s="201">
        <v>64</v>
      </c>
      <c r="B1099" s="74" t="s">
        <v>2562</v>
      </c>
      <c r="C1099" s="189">
        <v>18672</v>
      </c>
      <c r="D1099" s="147">
        <v>500</v>
      </c>
      <c r="E1099" s="199">
        <v>150</v>
      </c>
    </row>
    <row r="1100" spans="1:5">
      <c r="A1100" s="201">
        <v>65</v>
      </c>
      <c r="B1100" s="74" t="s">
        <v>2561</v>
      </c>
      <c r="C1100" s="189">
        <v>12217</v>
      </c>
      <c r="D1100" s="147">
        <v>500</v>
      </c>
      <c r="E1100" s="199">
        <v>150</v>
      </c>
    </row>
    <row r="1101" spans="1:5">
      <c r="A1101" s="201">
        <v>66</v>
      </c>
      <c r="B1101" s="74" t="s">
        <v>2560</v>
      </c>
      <c r="C1101" s="189">
        <v>18646</v>
      </c>
      <c r="D1101" s="147">
        <v>500</v>
      </c>
      <c r="E1101" s="199">
        <v>150</v>
      </c>
    </row>
    <row r="1102" spans="1:5">
      <c r="A1102" s="201">
        <v>67</v>
      </c>
      <c r="B1102" s="74" t="s">
        <v>2559</v>
      </c>
      <c r="C1102" s="189">
        <v>18575</v>
      </c>
      <c r="D1102" s="147">
        <v>500</v>
      </c>
      <c r="E1102" s="199">
        <v>150</v>
      </c>
    </row>
    <row r="1103" spans="1:5">
      <c r="A1103" s="201">
        <v>68</v>
      </c>
      <c r="B1103" s="74" t="s">
        <v>2558</v>
      </c>
      <c r="C1103" s="189">
        <v>7551</v>
      </c>
      <c r="D1103" s="147">
        <v>557.25</v>
      </c>
      <c r="E1103" s="199">
        <v>156.87</v>
      </c>
    </row>
    <row r="1104" spans="1:5">
      <c r="A1104" s="201">
        <v>69</v>
      </c>
      <c r="B1104" s="74" t="s">
        <v>2557</v>
      </c>
      <c r="C1104" s="189">
        <v>7552</v>
      </c>
      <c r="D1104" s="147">
        <v>500</v>
      </c>
      <c r="E1104" s="199">
        <v>150</v>
      </c>
    </row>
    <row r="1105" spans="1:5">
      <c r="A1105" s="201">
        <v>70</v>
      </c>
      <c r="B1105" s="74" t="s">
        <v>2556</v>
      </c>
      <c r="C1105" s="189">
        <v>6664</v>
      </c>
      <c r="D1105" s="147">
        <v>500</v>
      </c>
      <c r="E1105" s="199">
        <v>150</v>
      </c>
    </row>
    <row r="1106" spans="1:5">
      <c r="A1106" s="201">
        <v>71</v>
      </c>
      <c r="B1106" s="74" t="s">
        <v>2555</v>
      </c>
      <c r="C1106" s="189">
        <v>17237</v>
      </c>
      <c r="D1106" s="147">
        <v>500</v>
      </c>
      <c r="E1106" s="199">
        <v>150</v>
      </c>
    </row>
    <row r="1107" spans="1:5">
      <c r="A1107" s="201">
        <v>72</v>
      </c>
      <c r="B1107" s="74" t="s">
        <v>2554</v>
      </c>
      <c r="C1107" s="189">
        <v>9194</v>
      </c>
      <c r="D1107" s="147">
        <v>500</v>
      </c>
      <c r="E1107" s="199">
        <v>150</v>
      </c>
    </row>
    <row r="1108" spans="1:5">
      <c r="A1108" s="201">
        <v>73</v>
      </c>
      <c r="B1108" s="74" t="s">
        <v>2553</v>
      </c>
      <c r="C1108" s="189">
        <v>8591</v>
      </c>
      <c r="D1108" s="147">
        <v>500</v>
      </c>
      <c r="E1108" s="199">
        <v>150</v>
      </c>
    </row>
    <row r="1109" spans="1:5">
      <c r="A1109" s="201">
        <v>74</v>
      </c>
      <c r="B1109" s="74" t="s">
        <v>2552</v>
      </c>
      <c r="C1109" s="189">
        <v>8515</v>
      </c>
      <c r="D1109" s="147">
        <v>500</v>
      </c>
      <c r="E1109" s="199">
        <v>150</v>
      </c>
    </row>
    <row r="1110" spans="1:5">
      <c r="A1110" s="201">
        <v>75</v>
      </c>
      <c r="B1110" s="74" t="s">
        <v>2551</v>
      </c>
      <c r="C1110" s="189">
        <v>18857</v>
      </c>
      <c r="D1110" s="147">
        <v>511.06</v>
      </c>
      <c r="E1110" s="199">
        <v>151.3272</v>
      </c>
    </row>
    <row r="1111" spans="1:5">
      <c r="A1111" s="201">
        <v>76</v>
      </c>
      <c r="B1111" s="74" t="s">
        <v>2550</v>
      </c>
      <c r="C1111" s="189">
        <v>18849</v>
      </c>
      <c r="D1111" s="147">
        <v>500</v>
      </c>
      <c r="E1111" s="199">
        <v>150</v>
      </c>
    </row>
    <row r="1112" spans="1:5">
      <c r="A1112" s="201">
        <v>77</v>
      </c>
      <c r="B1112" s="74" t="s">
        <v>2549</v>
      </c>
      <c r="C1112" s="189">
        <v>18847</v>
      </c>
      <c r="D1112" s="147">
        <v>500</v>
      </c>
      <c r="E1112" s="199">
        <v>150</v>
      </c>
    </row>
    <row r="1113" spans="1:5">
      <c r="A1113" s="201">
        <v>78</v>
      </c>
      <c r="B1113" s="74" t="s">
        <v>2548</v>
      </c>
      <c r="C1113" s="189">
        <v>20370</v>
      </c>
      <c r="D1113" s="147">
        <v>500</v>
      </c>
      <c r="E1113" s="199">
        <v>150</v>
      </c>
    </row>
    <row r="1114" spans="1:5">
      <c r="A1114" s="201">
        <v>79</v>
      </c>
      <c r="B1114" s="74" t="s">
        <v>2547</v>
      </c>
      <c r="C1114" s="189">
        <v>21650</v>
      </c>
      <c r="D1114" s="147">
        <v>500</v>
      </c>
      <c r="E1114" s="199">
        <v>150</v>
      </c>
    </row>
    <row r="1115" spans="1:5">
      <c r="A1115" s="201">
        <v>80</v>
      </c>
      <c r="B1115" s="74" t="s">
        <v>2546</v>
      </c>
      <c r="C1115" s="189">
        <v>21651</v>
      </c>
      <c r="D1115" s="147">
        <v>500</v>
      </c>
      <c r="E1115" s="199">
        <v>150</v>
      </c>
    </row>
    <row r="1116" spans="1:5">
      <c r="A1116" s="201">
        <v>81</v>
      </c>
      <c r="B1116" s="74" t="s">
        <v>2545</v>
      </c>
      <c r="C1116" s="189">
        <v>21652</v>
      </c>
      <c r="D1116" s="147">
        <v>500</v>
      </c>
      <c r="E1116" s="199">
        <v>150</v>
      </c>
    </row>
    <row r="1117" spans="1:5">
      <c r="A1117" s="201">
        <v>82</v>
      </c>
      <c r="B1117" s="74" t="s">
        <v>2544</v>
      </c>
      <c r="C1117" s="189">
        <v>21653</v>
      </c>
      <c r="D1117" s="147">
        <v>500</v>
      </c>
      <c r="E1117" s="199">
        <v>150</v>
      </c>
    </row>
    <row r="1118" spans="1:5">
      <c r="A1118" s="201">
        <v>83</v>
      </c>
      <c r="B1118" s="76" t="s">
        <v>1359</v>
      </c>
      <c r="C1118" s="189">
        <v>1309</v>
      </c>
      <c r="D1118" s="147">
        <v>531</v>
      </c>
      <c r="E1118" s="199">
        <v>159.30000000000001</v>
      </c>
    </row>
    <row r="1119" spans="1:5">
      <c r="A1119" s="201">
        <v>84</v>
      </c>
      <c r="B1119" s="76" t="s">
        <v>1360</v>
      </c>
      <c r="C1119" s="189">
        <v>7458</v>
      </c>
      <c r="D1119" s="147">
        <v>350</v>
      </c>
      <c r="E1119" s="199">
        <v>82</v>
      </c>
    </row>
    <row r="1120" spans="1:5">
      <c r="A1120" s="201">
        <v>85</v>
      </c>
      <c r="B1120" s="74" t="s">
        <v>2543</v>
      </c>
      <c r="C1120" s="189">
        <v>36745</v>
      </c>
      <c r="D1120" s="147">
        <v>600</v>
      </c>
      <c r="E1120" s="199">
        <v>134.5</v>
      </c>
    </row>
    <row r="1121" spans="1:5">
      <c r="A1121" s="201">
        <v>86</v>
      </c>
      <c r="B1121" s="76" t="s">
        <v>1361</v>
      </c>
      <c r="C1121" s="189">
        <v>27885</v>
      </c>
      <c r="D1121" s="147">
        <v>300</v>
      </c>
      <c r="E1121" s="199">
        <v>70.3</v>
      </c>
    </row>
    <row r="1122" spans="1:5">
      <c r="A1122" s="201">
        <v>87</v>
      </c>
      <c r="B1122" s="74" t="s">
        <v>2542</v>
      </c>
      <c r="C1122" s="189">
        <v>26854</v>
      </c>
      <c r="D1122" s="147">
        <v>5</v>
      </c>
      <c r="E1122" s="199">
        <v>1.5</v>
      </c>
    </row>
    <row r="1123" spans="1:5">
      <c r="A1123" s="201">
        <v>88</v>
      </c>
      <c r="B1123" s="76" t="s">
        <v>2541</v>
      </c>
      <c r="C1123" s="189">
        <v>26855</v>
      </c>
      <c r="D1123" s="147">
        <v>5.25</v>
      </c>
      <c r="E1123" s="199">
        <v>1.575</v>
      </c>
    </row>
    <row r="1124" spans="1:5">
      <c r="A1124" s="201">
        <v>89</v>
      </c>
      <c r="B1124" s="76" t="s">
        <v>2540</v>
      </c>
      <c r="C1124" s="189">
        <v>26856</v>
      </c>
      <c r="D1124" s="147">
        <v>101.89</v>
      </c>
      <c r="E1124" s="199">
        <v>30.567</v>
      </c>
    </row>
    <row r="1125" spans="1:5">
      <c r="A1125" s="201">
        <v>90</v>
      </c>
      <c r="B1125" s="76" t="s">
        <v>2539</v>
      </c>
      <c r="C1125" s="189">
        <v>26857</v>
      </c>
      <c r="D1125" s="147">
        <v>5</v>
      </c>
      <c r="E1125" s="199">
        <v>1.5</v>
      </c>
    </row>
    <row r="1126" spans="1:5">
      <c r="A1126" s="201">
        <v>91</v>
      </c>
      <c r="B1126" s="76" t="s">
        <v>2538</v>
      </c>
      <c r="C1126" s="189">
        <v>26858</v>
      </c>
      <c r="D1126" s="147">
        <v>5</v>
      </c>
      <c r="E1126" s="199">
        <v>1.5</v>
      </c>
    </row>
    <row r="1127" spans="1:5">
      <c r="A1127" s="201">
        <v>92</v>
      </c>
      <c r="B1127" s="74" t="s">
        <v>2537</v>
      </c>
      <c r="C1127" s="189">
        <v>20617</v>
      </c>
      <c r="D1127" s="147">
        <v>145.41</v>
      </c>
      <c r="E1127" s="199">
        <v>43.622999999999998</v>
      </c>
    </row>
    <row r="1128" spans="1:5">
      <c r="A1128" s="201">
        <v>93</v>
      </c>
      <c r="B1128" s="74" t="s">
        <v>2535</v>
      </c>
      <c r="C1128" s="189">
        <v>31255</v>
      </c>
      <c r="D1128" s="147">
        <v>42</v>
      </c>
      <c r="E1128" s="199">
        <v>12.6</v>
      </c>
    </row>
    <row r="1129" spans="1:5">
      <c r="A1129" s="201">
        <v>94</v>
      </c>
      <c r="B1129" s="74" t="s">
        <v>2536</v>
      </c>
      <c r="C1129" s="189">
        <v>21460</v>
      </c>
      <c r="D1129" s="147">
        <v>120</v>
      </c>
      <c r="E1129" s="199">
        <v>36</v>
      </c>
    </row>
    <row r="1130" spans="1:5">
      <c r="A1130" s="201">
        <v>95</v>
      </c>
      <c r="B1130" s="74" t="s">
        <v>2534</v>
      </c>
      <c r="C1130" s="189">
        <v>47354</v>
      </c>
      <c r="D1130" s="147">
        <v>100</v>
      </c>
      <c r="E1130" s="199">
        <v>30</v>
      </c>
    </row>
    <row r="1131" spans="1:5">
      <c r="A1131" s="202"/>
      <c r="B1131" s="203" t="s">
        <v>123</v>
      </c>
      <c r="C1131" s="76"/>
      <c r="D1131" s="204">
        <v>43052.04</v>
      </c>
      <c r="E1131" s="205">
        <v>12505.663399999999</v>
      </c>
    </row>
    <row r="1132" spans="1:5" ht="35" customHeight="1">
      <c r="A1132" s="462">
        <v>-13</v>
      </c>
      <c r="B1132" s="463" t="s">
        <v>3635</v>
      </c>
      <c r="C1132" s="471"/>
      <c r="D1132" s="472"/>
      <c r="E1132" s="473"/>
    </row>
    <row r="1133" spans="1:5">
      <c r="A1133" s="201">
        <v>1</v>
      </c>
      <c r="B1133" s="74" t="s">
        <v>1362</v>
      </c>
      <c r="C1133" s="189">
        <v>1536</v>
      </c>
      <c r="D1133" s="147">
        <v>3000</v>
      </c>
      <c r="E1133" s="199">
        <v>900</v>
      </c>
    </row>
    <row r="1134" spans="1:5">
      <c r="A1134" s="201">
        <v>2</v>
      </c>
      <c r="B1134" s="74" t="s">
        <v>1363</v>
      </c>
      <c r="C1134" s="189">
        <v>22641</v>
      </c>
      <c r="D1134" s="147">
        <v>600</v>
      </c>
      <c r="E1134" s="199">
        <v>167.5</v>
      </c>
    </row>
    <row r="1135" spans="1:5">
      <c r="A1135" s="201">
        <v>3</v>
      </c>
      <c r="B1135" s="74" t="s">
        <v>2532</v>
      </c>
      <c r="C1135" s="189">
        <v>36353</v>
      </c>
      <c r="D1135" s="147">
        <v>350</v>
      </c>
      <c r="E1135" s="199">
        <v>98.75</v>
      </c>
    </row>
    <row r="1136" spans="1:5">
      <c r="A1136" s="201">
        <v>4</v>
      </c>
      <c r="B1136" s="76" t="s">
        <v>2531</v>
      </c>
      <c r="C1136" s="189">
        <v>9685</v>
      </c>
      <c r="D1136" s="147">
        <v>1000</v>
      </c>
      <c r="E1136" s="199">
        <v>297.51249999999999</v>
      </c>
    </row>
    <row r="1137" spans="1:5">
      <c r="A1137" s="201">
        <v>5</v>
      </c>
      <c r="B1137" s="76" t="s">
        <v>2530</v>
      </c>
      <c r="C1137" s="189">
        <v>17764</v>
      </c>
      <c r="D1137" s="147">
        <v>1000</v>
      </c>
      <c r="E1137" s="199">
        <v>256.25</v>
      </c>
    </row>
    <row r="1138" spans="1:5">
      <c r="A1138" s="201">
        <v>6</v>
      </c>
      <c r="B1138" s="74" t="s">
        <v>2533</v>
      </c>
      <c r="C1138" s="189">
        <v>9900</v>
      </c>
      <c r="D1138" s="147">
        <v>500</v>
      </c>
      <c r="E1138" s="199">
        <v>150</v>
      </c>
    </row>
    <row r="1139" spans="1:5">
      <c r="A1139" s="201">
        <v>7</v>
      </c>
      <c r="B1139" s="74" t="s">
        <v>2529</v>
      </c>
      <c r="C1139" s="189">
        <v>14695</v>
      </c>
      <c r="D1139" s="147">
        <v>603</v>
      </c>
      <c r="E1139" s="199">
        <v>179.52500000000001</v>
      </c>
    </row>
    <row r="1140" spans="1:5">
      <c r="A1140" s="201">
        <v>8</v>
      </c>
      <c r="B1140" s="74" t="s">
        <v>1364</v>
      </c>
      <c r="C1140" s="189">
        <v>15761</v>
      </c>
      <c r="D1140" s="147">
        <v>260</v>
      </c>
      <c r="E1140" s="199">
        <v>78</v>
      </c>
    </row>
    <row r="1141" spans="1:5">
      <c r="A1141" s="201">
        <v>9</v>
      </c>
      <c r="B1141" s="74" t="s">
        <v>1365</v>
      </c>
      <c r="C1141" s="189">
        <v>30949</v>
      </c>
      <c r="D1141" s="147">
        <v>250</v>
      </c>
      <c r="E1141" s="199">
        <v>67.5</v>
      </c>
    </row>
    <row r="1142" spans="1:5">
      <c r="A1142" s="201">
        <v>10</v>
      </c>
      <c r="B1142" s="74" t="s">
        <v>1366</v>
      </c>
      <c r="C1142" s="189">
        <v>9969</v>
      </c>
      <c r="D1142" s="147">
        <v>300</v>
      </c>
      <c r="E1142" s="199">
        <v>86</v>
      </c>
    </row>
    <row r="1143" spans="1:5">
      <c r="A1143" s="201">
        <v>11</v>
      </c>
      <c r="B1143" s="76" t="s">
        <v>1367</v>
      </c>
      <c r="C1143" s="189">
        <v>31574</v>
      </c>
      <c r="D1143" s="147">
        <v>400</v>
      </c>
      <c r="E1143" s="199">
        <v>118.125</v>
      </c>
    </row>
    <row r="1144" spans="1:5">
      <c r="A1144" s="201">
        <v>12</v>
      </c>
      <c r="B1144" s="74" t="s">
        <v>2528</v>
      </c>
      <c r="C1144" s="189">
        <v>13914</v>
      </c>
      <c r="D1144" s="147">
        <v>444.85</v>
      </c>
      <c r="E1144" s="199">
        <v>102.33</v>
      </c>
    </row>
    <row r="1145" spans="1:5">
      <c r="A1145" s="201">
        <v>13</v>
      </c>
      <c r="B1145" s="74" t="s">
        <v>2527</v>
      </c>
      <c r="C1145" s="189">
        <v>17629</v>
      </c>
      <c r="D1145" s="147">
        <v>4.5999999999999996</v>
      </c>
      <c r="E1145" s="199">
        <v>1.38</v>
      </c>
    </row>
    <row r="1146" spans="1:5">
      <c r="A1146" s="201">
        <v>14</v>
      </c>
      <c r="B1146" s="74" t="s">
        <v>2526</v>
      </c>
      <c r="C1146" s="189">
        <v>22284</v>
      </c>
      <c r="D1146" s="147">
        <v>0.55000000000000004</v>
      </c>
      <c r="E1146" s="199">
        <v>0.16500000000000001</v>
      </c>
    </row>
    <row r="1147" spans="1:5">
      <c r="A1147" s="201">
        <v>15</v>
      </c>
      <c r="B1147" s="74" t="s">
        <v>1368</v>
      </c>
      <c r="C1147" s="189">
        <v>18501</v>
      </c>
      <c r="D1147" s="147">
        <v>100</v>
      </c>
      <c r="E1147" s="199">
        <v>27.506250000000001</v>
      </c>
    </row>
    <row r="1148" spans="1:5">
      <c r="A1148" s="201">
        <v>16</v>
      </c>
      <c r="B1148" s="74" t="s">
        <v>2525</v>
      </c>
      <c r="C1148" s="189">
        <v>19258</v>
      </c>
      <c r="D1148" s="147">
        <v>300</v>
      </c>
      <c r="E1148" s="199">
        <v>63.325000000000003</v>
      </c>
    </row>
    <row r="1149" spans="1:5">
      <c r="A1149" s="201">
        <v>17</v>
      </c>
      <c r="B1149" s="74" t="s">
        <v>2524</v>
      </c>
      <c r="C1149" s="189">
        <v>31572</v>
      </c>
      <c r="D1149" s="147">
        <v>300</v>
      </c>
      <c r="E1149" s="199">
        <v>65</v>
      </c>
    </row>
    <row r="1150" spans="1:5">
      <c r="A1150" s="201">
        <v>18</v>
      </c>
      <c r="B1150" s="74" t="s">
        <v>2523</v>
      </c>
      <c r="C1150" s="189">
        <v>17692</v>
      </c>
      <c r="D1150" s="147">
        <v>100</v>
      </c>
      <c r="E1150" s="199">
        <v>28.75</v>
      </c>
    </row>
    <row r="1151" spans="1:5">
      <c r="A1151" s="201">
        <v>19</v>
      </c>
      <c r="B1151" s="74" t="s">
        <v>2522</v>
      </c>
      <c r="C1151" s="189">
        <v>18983</v>
      </c>
      <c r="D1151" s="147">
        <v>105</v>
      </c>
      <c r="E1151" s="199">
        <v>31.5</v>
      </c>
    </row>
    <row r="1152" spans="1:5">
      <c r="A1152" s="201">
        <v>20</v>
      </c>
      <c r="B1152" s="74" t="s">
        <v>2521</v>
      </c>
      <c r="C1152" s="189">
        <v>20354</v>
      </c>
      <c r="D1152" s="147">
        <v>175</v>
      </c>
      <c r="E1152" s="199">
        <v>52.5</v>
      </c>
    </row>
    <row r="1153" spans="1:5">
      <c r="A1153" s="201">
        <v>21</v>
      </c>
      <c r="B1153" s="74" t="s">
        <v>1369</v>
      </c>
      <c r="C1153" s="189">
        <v>30296</v>
      </c>
      <c r="D1153" s="147">
        <v>350</v>
      </c>
      <c r="E1153" s="199">
        <v>86.212500000000006</v>
      </c>
    </row>
    <row r="1154" spans="1:5">
      <c r="A1154" s="201">
        <v>22</v>
      </c>
      <c r="B1154" s="76" t="s">
        <v>1370</v>
      </c>
      <c r="C1154" s="189">
        <v>18539</v>
      </c>
      <c r="D1154" s="147">
        <v>600</v>
      </c>
      <c r="E1154" s="199">
        <v>150</v>
      </c>
    </row>
    <row r="1155" spans="1:5">
      <c r="A1155" s="201">
        <v>23</v>
      </c>
      <c r="B1155" s="74" t="s">
        <v>2520</v>
      </c>
      <c r="C1155" s="189">
        <v>17660</v>
      </c>
      <c r="D1155" s="147">
        <v>533</v>
      </c>
      <c r="E1155" s="199">
        <v>135.9</v>
      </c>
    </row>
    <row r="1156" spans="1:5">
      <c r="A1156" s="201">
        <v>24</v>
      </c>
      <c r="B1156" s="74" t="s">
        <v>2519</v>
      </c>
      <c r="C1156" s="189">
        <v>17628</v>
      </c>
      <c r="D1156" s="147">
        <v>12.5</v>
      </c>
      <c r="E1156" s="199">
        <v>3.75</v>
      </c>
    </row>
    <row r="1157" spans="1:5">
      <c r="A1157" s="201">
        <v>25</v>
      </c>
      <c r="B1157" s="74" t="s">
        <v>2518</v>
      </c>
      <c r="C1157" s="189">
        <v>22283</v>
      </c>
      <c r="D1157" s="147">
        <v>4.5</v>
      </c>
      <c r="E1157" s="199">
        <v>1.35</v>
      </c>
    </row>
    <row r="1158" spans="1:5">
      <c r="A1158" s="201">
        <v>26</v>
      </c>
      <c r="B1158" s="74" t="s">
        <v>2517</v>
      </c>
      <c r="C1158" s="189">
        <v>18182</v>
      </c>
      <c r="D1158" s="147">
        <v>489.6</v>
      </c>
      <c r="E1158" s="199">
        <v>146.88</v>
      </c>
    </row>
    <row r="1159" spans="1:5">
      <c r="A1159" s="201">
        <v>27</v>
      </c>
      <c r="B1159" s="74" t="s">
        <v>2516</v>
      </c>
      <c r="C1159" s="189">
        <v>18185</v>
      </c>
      <c r="D1159" s="147">
        <v>10.4</v>
      </c>
      <c r="E1159" s="199">
        <v>3.12</v>
      </c>
    </row>
    <row r="1160" spans="1:5">
      <c r="A1160" s="201">
        <v>28</v>
      </c>
      <c r="B1160" s="74" t="s">
        <v>2515</v>
      </c>
      <c r="C1160" s="189">
        <v>19150</v>
      </c>
      <c r="D1160" s="147">
        <v>300</v>
      </c>
      <c r="E1160" s="199">
        <v>82.5</v>
      </c>
    </row>
    <row r="1161" spans="1:5">
      <c r="A1161" s="201">
        <v>29</v>
      </c>
      <c r="B1161" s="74" t="s">
        <v>2514</v>
      </c>
      <c r="C1161" s="189">
        <v>19385</v>
      </c>
      <c r="D1161" s="147">
        <v>299.95</v>
      </c>
      <c r="E1161" s="199">
        <v>83.741249999999994</v>
      </c>
    </row>
    <row r="1162" spans="1:5">
      <c r="A1162" s="201">
        <v>30</v>
      </c>
      <c r="B1162" s="74" t="s">
        <v>2513</v>
      </c>
      <c r="C1162" s="189">
        <v>22286</v>
      </c>
      <c r="D1162" s="147">
        <v>0.05</v>
      </c>
      <c r="E1162" s="199">
        <v>1.4999999999999999E-2</v>
      </c>
    </row>
    <row r="1163" spans="1:5">
      <c r="A1163" s="201">
        <v>31</v>
      </c>
      <c r="B1163" s="74" t="s">
        <v>2512</v>
      </c>
      <c r="C1163" s="189">
        <v>18659</v>
      </c>
      <c r="D1163" s="147">
        <v>450</v>
      </c>
      <c r="E1163" s="199">
        <v>123.75</v>
      </c>
    </row>
    <row r="1164" spans="1:5">
      <c r="A1164" s="201">
        <v>32</v>
      </c>
      <c r="B1164" s="74" t="s">
        <v>2511</v>
      </c>
      <c r="C1164" s="189">
        <v>18563</v>
      </c>
      <c r="D1164" s="147">
        <v>799.65</v>
      </c>
      <c r="E1164" s="199">
        <v>189.68875</v>
      </c>
    </row>
    <row r="1165" spans="1:5">
      <c r="A1165" s="201">
        <v>33</v>
      </c>
      <c r="B1165" s="74" t="s">
        <v>2510</v>
      </c>
      <c r="C1165" s="189">
        <v>22285</v>
      </c>
      <c r="D1165" s="147">
        <v>0.35</v>
      </c>
      <c r="E1165" s="199">
        <v>0.105</v>
      </c>
    </row>
    <row r="1166" spans="1:5">
      <c r="A1166" s="201">
        <v>34</v>
      </c>
      <c r="B1166" s="74" t="s">
        <v>2509</v>
      </c>
      <c r="C1166" s="189">
        <v>17633</v>
      </c>
      <c r="D1166" s="147">
        <v>500</v>
      </c>
      <c r="E1166" s="199">
        <v>137.57499999999999</v>
      </c>
    </row>
    <row r="1167" spans="1:5">
      <c r="A1167" s="201">
        <v>35</v>
      </c>
      <c r="B1167" s="74" t="s">
        <v>2508</v>
      </c>
      <c r="C1167" s="189">
        <v>18569</v>
      </c>
      <c r="D1167" s="147">
        <v>100</v>
      </c>
      <c r="E1167" s="199">
        <v>30</v>
      </c>
    </row>
    <row r="1168" spans="1:5">
      <c r="A1168" s="201">
        <v>36</v>
      </c>
      <c r="B1168" s="74" t="s">
        <v>2507</v>
      </c>
      <c r="C1168" s="189">
        <v>17670</v>
      </c>
      <c r="D1168" s="147">
        <v>300</v>
      </c>
      <c r="E1168" s="199">
        <v>77.5</v>
      </c>
    </row>
    <row r="1169" spans="1:5">
      <c r="A1169" s="201">
        <v>37</v>
      </c>
      <c r="B1169" s="74" t="s">
        <v>2506</v>
      </c>
      <c r="C1169" s="189">
        <v>10105</v>
      </c>
      <c r="D1169" s="147">
        <v>100</v>
      </c>
      <c r="E1169" s="199">
        <v>30</v>
      </c>
    </row>
    <row r="1170" spans="1:5">
      <c r="A1170" s="201">
        <v>38</v>
      </c>
      <c r="B1170" s="74" t="s">
        <v>2505</v>
      </c>
      <c r="C1170" s="189">
        <v>19082</v>
      </c>
      <c r="D1170" s="147">
        <v>350</v>
      </c>
      <c r="E1170" s="199">
        <v>98.75</v>
      </c>
    </row>
    <row r="1171" spans="1:5">
      <c r="A1171" s="201">
        <v>39</v>
      </c>
      <c r="B1171" s="76" t="s">
        <v>2504</v>
      </c>
      <c r="C1171" s="189">
        <v>44102</v>
      </c>
      <c r="D1171" s="147">
        <v>210</v>
      </c>
      <c r="E1171" s="199">
        <v>63</v>
      </c>
    </row>
    <row r="1172" spans="1:5">
      <c r="A1172" s="201">
        <v>40</v>
      </c>
      <c r="B1172" s="74" t="s">
        <v>2503</v>
      </c>
      <c r="C1172" s="189">
        <v>9791</v>
      </c>
      <c r="D1172" s="147">
        <v>300</v>
      </c>
      <c r="E1172" s="199">
        <v>74.25</v>
      </c>
    </row>
    <row r="1173" spans="1:5">
      <c r="A1173" s="201">
        <v>41</v>
      </c>
      <c r="B1173" s="74" t="s">
        <v>2502</v>
      </c>
      <c r="C1173" s="189">
        <v>13780</v>
      </c>
      <c r="D1173" s="147">
        <v>600</v>
      </c>
      <c r="E1173" s="199">
        <v>149.38499999999999</v>
      </c>
    </row>
    <row r="1174" spans="1:5">
      <c r="A1174" s="201">
        <v>42</v>
      </c>
      <c r="B1174" s="74" t="s">
        <v>2501</v>
      </c>
      <c r="C1174" s="189">
        <v>2278</v>
      </c>
      <c r="D1174" s="147">
        <v>550</v>
      </c>
      <c r="E1174" s="199">
        <v>135.48750000000001</v>
      </c>
    </row>
    <row r="1175" spans="1:5">
      <c r="A1175" s="201">
        <v>43</v>
      </c>
      <c r="B1175" s="74" t="s">
        <v>1371</v>
      </c>
      <c r="C1175" s="189">
        <v>19762</v>
      </c>
      <c r="D1175" s="147">
        <v>500</v>
      </c>
      <c r="E1175" s="199">
        <v>116.25</v>
      </c>
    </row>
    <row r="1176" spans="1:5">
      <c r="A1176" s="201">
        <v>44</v>
      </c>
      <c r="B1176" s="74" t="s">
        <v>1372</v>
      </c>
      <c r="C1176" s="189">
        <v>18559</v>
      </c>
      <c r="D1176" s="147">
        <v>500</v>
      </c>
      <c r="E1176" s="199">
        <v>148.5</v>
      </c>
    </row>
    <row r="1177" spans="1:5">
      <c r="A1177" s="201">
        <v>45</v>
      </c>
      <c r="B1177" s="74" t="s">
        <v>2500</v>
      </c>
      <c r="C1177" s="189">
        <v>19763</v>
      </c>
      <c r="D1177" s="147">
        <v>350</v>
      </c>
      <c r="E1177" s="199">
        <v>93.75</v>
      </c>
    </row>
    <row r="1178" spans="1:5">
      <c r="A1178" s="201">
        <v>46</v>
      </c>
      <c r="B1178" s="74" t="s">
        <v>2499</v>
      </c>
      <c r="C1178" s="189">
        <v>22643</v>
      </c>
      <c r="D1178" s="147">
        <v>118</v>
      </c>
      <c r="E1178" s="199">
        <v>35.4</v>
      </c>
    </row>
    <row r="1179" spans="1:5">
      <c r="A1179" s="201">
        <v>47</v>
      </c>
      <c r="B1179" s="74" t="s">
        <v>2498</v>
      </c>
      <c r="C1179" s="189">
        <v>19038</v>
      </c>
      <c r="D1179" s="147">
        <v>123</v>
      </c>
      <c r="E1179" s="199">
        <v>36.9</v>
      </c>
    </row>
    <row r="1180" spans="1:5">
      <c r="A1180" s="201">
        <v>48</v>
      </c>
      <c r="B1180" s="76" t="s">
        <v>2497</v>
      </c>
      <c r="C1180" s="189">
        <v>31573</v>
      </c>
      <c r="D1180" s="147">
        <v>230</v>
      </c>
      <c r="E1180" s="199">
        <v>69</v>
      </c>
    </row>
    <row r="1181" spans="1:5">
      <c r="A1181" s="201">
        <v>49</v>
      </c>
      <c r="B1181" s="74" t="s">
        <v>2496</v>
      </c>
      <c r="C1181" s="189">
        <v>9838</v>
      </c>
      <c r="D1181" s="147">
        <v>300</v>
      </c>
      <c r="E1181" s="199">
        <v>66.25</v>
      </c>
    </row>
    <row r="1182" spans="1:5">
      <c r="A1182" s="201">
        <v>50</v>
      </c>
      <c r="B1182" s="74" t="s">
        <v>2495</v>
      </c>
      <c r="C1182" s="189">
        <v>32638</v>
      </c>
      <c r="D1182" s="147">
        <v>300</v>
      </c>
      <c r="E1182" s="199">
        <v>45.6</v>
      </c>
    </row>
    <row r="1183" spans="1:5">
      <c r="A1183" s="201">
        <v>51</v>
      </c>
      <c r="B1183" s="74" t="s">
        <v>2494</v>
      </c>
      <c r="C1183" s="189">
        <v>32639</v>
      </c>
      <c r="D1183" s="147">
        <v>300</v>
      </c>
      <c r="E1183" s="199">
        <v>66.25</v>
      </c>
    </row>
    <row r="1184" spans="1:5">
      <c r="A1184" s="201">
        <v>52</v>
      </c>
      <c r="B1184" s="74" t="s">
        <v>2493</v>
      </c>
      <c r="C1184" s="189">
        <v>32641</v>
      </c>
      <c r="D1184" s="147">
        <v>300</v>
      </c>
      <c r="E1184" s="199">
        <v>65.8</v>
      </c>
    </row>
    <row r="1185" spans="1:5">
      <c r="A1185" s="201">
        <v>53</v>
      </c>
      <c r="B1185" s="74" t="s">
        <v>2492</v>
      </c>
      <c r="C1185" s="189">
        <v>6970</v>
      </c>
      <c r="D1185" s="147">
        <v>300</v>
      </c>
      <c r="E1185" s="199">
        <v>69</v>
      </c>
    </row>
    <row r="1186" spans="1:5">
      <c r="A1186" s="201">
        <v>54</v>
      </c>
      <c r="B1186" s="74" t="s">
        <v>2491</v>
      </c>
      <c r="C1186" s="189">
        <v>19770</v>
      </c>
      <c r="D1186" s="147">
        <v>300</v>
      </c>
      <c r="E1186" s="199">
        <v>68.25</v>
      </c>
    </row>
    <row r="1187" spans="1:5">
      <c r="A1187" s="201">
        <v>55</v>
      </c>
      <c r="B1187" s="74" t="s">
        <v>2490</v>
      </c>
      <c r="C1187" s="189">
        <v>6373</v>
      </c>
      <c r="D1187" s="147">
        <v>300</v>
      </c>
      <c r="E1187" s="199">
        <v>70</v>
      </c>
    </row>
    <row r="1188" spans="1:5">
      <c r="A1188" s="201">
        <v>56</v>
      </c>
      <c r="B1188" s="74" t="s">
        <v>2489</v>
      </c>
      <c r="C1188" s="189">
        <v>25517</v>
      </c>
      <c r="D1188" s="147">
        <v>300</v>
      </c>
      <c r="E1188" s="199">
        <v>67.75</v>
      </c>
    </row>
    <row r="1189" spans="1:5">
      <c r="A1189" s="201">
        <v>57</v>
      </c>
      <c r="B1189" s="74" t="s">
        <v>2488</v>
      </c>
      <c r="C1189" s="189">
        <v>223</v>
      </c>
      <c r="D1189" s="147">
        <v>450</v>
      </c>
      <c r="E1189" s="199">
        <v>114.125</v>
      </c>
    </row>
    <row r="1190" spans="1:5">
      <c r="A1190" s="201">
        <v>58</v>
      </c>
      <c r="B1190" s="74" t="s">
        <v>2487</v>
      </c>
      <c r="C1190" s="189">
        <v>872</v>
      </c>
      <c r="D1190" s="147">
        <v>500</v>
      </c>
      <c r="E1190" s="199">
        <v>150</v>
      </c>
    </row>
    <row r="1191" spans="1:5">
      <c r="A1191" s="201">
        <v>59</v>
      </c>
      <c r="B1191" s="74" t="s">
        <v>2486</v>
      </c>
      <c r="C1191" s="189">
        <v>10055</v>
      </c>
      <c r="D1191" s="147">
        <v>500</v>
      </c>
      <c r="E1191" s="199">
        <v>149.94</v>
      </c>
    </row>
    <row r="1192" spans="1:5">
      <c r="A1192" s="201">
        <v>60</v>
      </c>
      <c r="B1192" s="74" t="s">
        <v>2485</v>
      </c>
      <c r="C1192" s="189">
        <v>15683</v>
      </c>
      <c r="D1192" s="147">
        <v>500</v>
      </c>
      <c r="E1192" s="199">
        <v>150</v>
      </c>
    </row>
    <row r="1193" spans="1:5">
      <c r="A1193" s="201">
        <v>61</v>
      </c>
      <c r="B1193" s="74" t="s">
        <v>2484</v>
      </c>
      <c r="C1193" s="189">
        <v>2394</v>
      </c>
      <c r="D1193" s="147">
        <v>500</v>
      </c>
      <c r="E1193" s="199">
        <v>150</v>
      </c>
    </row>
    <row r="1194" spans="1:5">
      <c r="A1194" s="201">
        <v>62</v>
      </c>
      <c r="B1194" s="74" t="s">
        <v>2483</v>
      </c>
      <c r="C1194" s="189">
        <v>30950</v>
      </c>
      <c r="D1194" s="147">
        <v>500</v>
      </c>
      <c r="E1194" s="199">
        <v>150</v>
      </c>
    </row>
    <row r="1195" spans="1:5">
      <c r="A1195" s="201">
        <v>63</v>
      </c>
      <c r="B1195" s="74" t="s">
        <v>2482</v>
      </c>
      <c r="C1195" s="189">
        <v>1320</v>
      </c>
      <c r="D1195" s="147">
        <v>500</v>
      </c>
      <c r="E1195" s="199">
        <v>150</v>
      </c>
    </row>
    <row r="1196" spans="1:5">
      <c r="A1196" s="201">
        <v>64</v>
      </c>
      <c r="B1196" s="74" t="s">
        <v>2481</v>
      </c>
      <c r="C1196" s="189">
        <v>10205</v>
      </c>
      <c r="D1196" s="147">
        <v>500</v>
      </c>
      <c r="E1196" s="199">
        <v>150</v>
      </c>
    </row>
    <row r="1197" spans="1:5">
      <c r="A1197" s="201">
        <v>65</v>
      </c>
      <c r="B1197" s="74" t="s">
        <v>2480</v>
      </c>
      <c r="C1197" s="189">
        <v>10191</v>
      </c>
      <c r="D1197" s="147">
        <v>500</v>
      </c>
      <c r="E1197" s="199">
        <v>149.93</v>
      </c>
    </row>
    <row r="1198" spans="1:5">
      <c r="A1198" s="201">
        <v>66</v>
      </c>
      <c r="B1198" s="74" t="s">
        <v>2479</v>
      </c>
      <c r="C1198" s="189">
        <v>8687</v>
      </c>
      <c r="D1198" s="147">
        <v>400</v>
      </c>
      <c r="E1198" s="199">
        <v>108.125</v>
      </c>
    </row>
    <row r="1199" spans="1:5">
      <c r="A1199" s="201">
        <v>67</v>
      </c>
      <c r="B1199" s="74" t="s">
        <v>2478</v>
      </c>
      <c r="C1199" s="189">
        <v>9302</v>
      </c>
      <c r="D1199" s="147">
        <v>400</v>
      </c>
      <c r="E1199" s="199">
        <v>107.5</v>
      </c>
    </row>
    <row r="1200" spans="1:5">
      <c r="A1200" s="201">
        <v>68</v>
      </c>
      <c r="B1200" s="74" t="s">
        <v>2477</v>
      </c>
      <c r="C1200" s="189">
        <v>18025</v>
      </c>
      <c r="D1200" s="147">
        <v>400</v>
      </c>
      <c r="E1200" s="199">
        <v>108.125</v>
      </c>
    </row>
    <row r="1201" spans="1:5">
      <c r="A1201" s="201">
        <v>69</v>
      </c>
      <c r="B1201" s="74" t="s">
        <v>2476</v>
      </c>
      <c r="C1201" s="189">
        <v>7940</v>
      </c>
      <c r="D1201" s="147">
        <v>400</v>
      </c>
      <c r="E1201" s="199">
        <v>107.47499999999999</v>
      </c>
    </row>
    <row r="1202" spans="1:5">
      <c r="A1202" s="201">
        <v>70</v>
      </c>
      <c r="B1202" s="74" t="s">
        <v>2475</v>
      </c>
      <c r="C1202" s="189">
        <v>18497</v>
      </c>
      <c r="D1202" s="147">
        <v>400</v>
      </c>
      <c r="E1202" s="199">
        <v>107.5</v>
      </c>
    </row>
    <row r="1203" spans="1:5">
      <c r="A1203" s="201">
        <v>71</v>
      </c>
      <c r="B1203" s="74" t="s">
        <v>2473</v>
      </c>
      <c r="C1203" s="189">
        <v>19565</v>
      </c>
      <c r="D1203" s="147">
        <v>400</v>
      </c>
      <c r="E1203" s="199">
        <v>107.5</v>
      </c>
    </row>
    <row r="1204" spans="1:5">
      <c r="A1204" s="201">
        <v>72</v>
      </c>
      <c r="B1204" s="74" t="s">
        <v>2474</v>
      </c>
      <c r="C1204" s="189">
        <v>18026</v>
      </c>
      <c r="D1204" s="147">
        <v>400</v>
      </c>
      <c r="E1204" s="199">
        <v>107.5</v>
      </c>
    </row>
    <row r="1205" spans="1:5">
      <c r="A1205" s="201">
        <v>73</v>
      </c>
      <c r="B1205" s="74" t="s">
        <v>2468</v>
      </c>
      <c r="C1205" s="189">
        <v>9972</v>
      </c>
      <c r="D1205" s="147">
        <v>500</v>
      </c>
      <c r="E1205" s="199">
        <v>150</v>
      </c>
    </row>
    <row r="1206" spans="1:5">
      <c r="A1206" s="201">
        <v>74</v>
      </c>
      <c r="B1206" s="74" t="s">
        <v>2469</v>
      </c>
      <c r="C1206" s="189">
        <v>10074</v>
      </c>
      <c r="D1206" s="147">
        <v>500</v>
      </c>
      <c r="E1206" s="199">
        <v>150</v>
      </c>
    </row>
    <row r="1207" spans="1:5">
      <c r="A1207" s="201">
        <v>75</v>
      </c>
      <c r="B1207" s="74" t="s">
        <v>2470</v>
      </c>
      <c r="C1207" s="189">
        <v>10096</v>
      </c>
      <c r="D1207" s="147">
        <v>500</v>
      </c>
      <c r="E1207" s="199">
        <v>150</v>
      </c>
    </row>
    <row r="1208" spans="1:5">
      <c r="A1208" s="201">
        <v>76</v>
      </c>
      <c r="B1208" s="74" t="s">
        <v>2471</v>
      </c>
      <c r="C1208" s="189">
        <v>10366</v>
      </c>
      <c r="D1208" s="147">
        <v>500</v>
      </c>
      <c r="E1208" s="199">
        <v>150</v>
      </c>
    </row>
    <row r="1209" spans="1:5">
      <c r="A1209" s="201">
        <v>77</v>
      </c>
      <c r="B1209" s="74" t="s">
        <v>2472</v>
      </c>
      <c r="C1209" s="189">
        <v>11152</v>
      </c>
      <c r="D1209" s="147">
        <v>500</v>
      </c>
      <c r="E1209" s="199">
        <v>150</v>
      </c>
    </row>
    <row r="1210" spans="1:5">
      <c r="A1210" s="201">
        <v>78</v>
      </c>
      <c r="B1210" s="74" t="s">
        <v>2467</v>
      </c>
      <c r="C1210" s="189">
        <v>636</v>
      </c>
      <c r="D1210" s="147">
        <v>450</v>
      </c>
      <c r="E1210" s="199">
        <v>113.75</v>
      </c>
    </row>
    <row r="1211" spans="1:5">
      <c r="A1211" s="201">
        <v>79</v>
      </c>
      <c r="B1211" s="74" t="s">
        <v>2466</v>
      </c>
      <c r="C1211" s="189">
        <v>1278</v>
      </c>
      <c r="D1211" s="147">
        <v>450</v>
      </c>
      <c r="E1211" s="199">
        <v>117.875</v>
      </c>
    </row>
    <row r="1212" spans="1:5">
      <c r="A1212" s="201">
        <v>80</v>
      </c>
      <c r="B1212" s="74" t="s">
        <v>2465</v>
      </c>
      <c r="C1212" s="189">
        <v>9320</v>
      </c>
      <c r="D1212" s="147">
        <v>450</v>
      </c>
      <c r="E1212" s="199">
        <v>113.75</v>
      </c>
    </row>
    <row r="1213" spans="1:5">
      <c r="A1213" s="201">
        <v>81</v>
      </c>
      <c r="B1213" s="74" t="s">
        <v>2464</v>
      </c>
      <c r="C1213" s="189">
        <v>18554</v>
      </c>
      <c r="D1213" s="147">
        <v>500</v>
      </c>
      <c r="E1213" s="199">
        <v>150</v>
      </c>
    </row>
    <row r="1214" spans="1:5">
      <c r="A1214" s="201">
        <v>82</v>
      </c>
      <c r="B1214" s="74" t="s">
        <v>2463</v>
      </c>
      <c r="C1214" s="189">
        <v>1434</v>
      </c>
      <c r="D1214" s="147">
        <v>450</v>
      </c>
      <c r="E1214" s="199">
        <v>113.75</v>
      </c>
    </row>
    <row r="1215" spans="1:5">
      <c r="A1215" s="201">
        <v>83</v>
      </c>
      <c r="B1215" s="74" t="s">
        <v>2462</v>
      </c>
      <c r="C1215" s="189">
        <v>708</v>
      </c>
      <c r="D1215" s="147">
        <v>450</v>
      </c>
      <c r="E1215" s="199">
        <v>113.75</v>
      </c>
    </row>
    <row r="1216" spans="1:5">
      <c r="A1216" s="201">
        <v>84</v>
      </c>
      <c r="B1216" s="74" t="s">
        <v>2461</v>
      </c>
      <c r="C1216" s="189">
        <v>11</v>
      </c>
      <c r="D1216" s="147">
        <v>500</v>
      </c>
      <c r="E1216" s="199">
        <v>150</v>
      </c>
    </row>
    <row r="1217" spans="1:5">
      <c r="A1217" s="201">
        <v>85</v>
      </c>
      <c r="B1217" s="74" t="s">
        <v>2460</v>
      </c>
      <c r="C1217" s="189">
        <v>17851</v>
      </c>
      <c r="D1217" s="147">
        <v>500</v>
      </c>
      <c r="E1217" s="199">
        <v>150</v>
      </c>
    </row>
    <row r="1218" spans="1:5">
      <c r="A1218" s="201">
        <v>86</v>
      </c>
      <c r="B1218" s="74" t="s">
        <v>2459</v>
      </c>
      <c r="C1218" s="189">
        <v>10319</v>
      </c>
      <c r="D1218" s="147">
        <v>500</v>
      </c>
      <c r="E1218" s="199">
        <v>149.88999999999999</v>
      </c>
    </row>
    <row r="1219" spans="1:5">
      <c r="A1219" s="201">
        <v>87</v>
      </c>
      <c r="B1219" s="74" t="s">
        <v>2458</v>
      </c>
      <c r="C1219" s="189">
        <v>15213</v>
      </c>
      <c r="D1219" s="147">
        <v>450</v>
      </c>
      <c r="E1219" s="199">
        <v>111.75</v>
      </c>
    </row>
    <row r="1220" spans="1:5">
      <c r="A1220" s="201">
        <v>88</v>
      </c>
      <c r="B1220" s="74" t="s">
        <v>2457</v>
      </c>
      <c r="C1220" s="189">
        <v>9794</v>
      </c>
      <c r="D1220" s="147">
        <v>450</v>
      </c>
      <c r="E1220" s="199">
        <v>113.25</v>
      </c>
    </row>
    <row r="1221" spans="1:5">
      <c r="A1221" s="201">
        <v>89</v>
      </c>
      <c r="B1221" s="74" t="s">
        <v>2456</v>
      </c>
      <c r="C1221" s="189">
        <v>10384</v>
      </c>
      <c r="D1221" s="147">
        <v>449</v>
      </c>
      <c r="E1221" s="199">
        <v>112.95</v>
      </c>
    </row>
    <row r="1222" spans="1:5">
      <c r="A1222" s="201">
        <v>90</v>
      </c>
      <c r="B1222" s="74" t="s">
        <v>2455</v>
      </c>
      <c r="C1222" s="189">
        <v>15214</v>
      </c>
      <c r="D1222" s="147">
        <v>445.9</v>
      </c>
      <c r="E1222" s="199">
        <v>114.1225</v>
      </c>
    </row>
    <row r="1223" spans="1:5">
      <c r="A1223" s="201">
        <v>91</v>
      </c>
      <c r="B1223" s="74" t="s">
        <v>2454</v>
      </c>
      <c r="C1223" s="189">
        <v>7086</v>
      </c>
      <c r="D1223" s="147">
        <v>450</v>
      </c>
      <c r="E1223" s="199">
        <v>114.26625</v>
      </c>
    </row>
    <row r="1224" spans="1:5">
      <c r="A1224" s="201">
        <v>92</v>
      </c>
      <c r="B1224" s="74" t="s">
        <v>2453</v>
      </c>
      <c r="C1224" s="189">
        <v>15215</v>
      </c>
      <c r="D1224" s="147">
        <v>455.3</v>
      </c>
      <c r="E1224" s="199">
        <v>117.09</v>
      </c>
    </row>
    <row r="1225" spans="1:5">
      <c r="A1225" s="201">
        <v>93</v>
      </c>
      <c r="B1225" s="74" t="s">
        <v>2452</v>
      </c>
      <c r="C1225" s="189">
        <v>13919</v>
      </c>
      <c r="D1225" s="147">
        <v>449</v>
      </c>
      <c r="E1225" s="199">
        <v>113.71</v>
      </c>
    </row>
    <row r="1226" spans="1:5">
      <c r="A1226" s="201">
        <v>94</v>
      </c>
      <c r="B1226" s="74" t="s">
        <v>2451</v>
      </c>
      <c r="C1226" s="189">
        <v>10495</v>
      </c>
      <c r="D1226" s="147">
        <v>444</v>
      </c>
      <c r="E1226" s="199">
        <v>112.45</v>
      </c>
    </row>
    <row r="1227" spans="1:5">
      <c r="A1227" s="201">
        <v>95</v>
      </c>
      <c r="B1227" s="74" t="s">
        <v>2450</v>
      </c>
      <c r="C1227" s="189">
        <v>9251</v>
      </c>
      <c r="D1227" s="147">
        <v>447.9</v>
      </c>
      <c r="E1227" s="199">
        <v>111.0575</v>
      </c>
    </row>
    <row r="1228" spans="1:5">
      <c r="A1228" s="201">
        <v>96</v>
      </c>
      <c r="B1228" s="74" t="s">
        <v>2449</v>
      </c>
      <c r="C1228" s="189">
        <v>15216</v>
      </c>
      <c r="D1228" s="147">
        <v>452</v>
      </c>
      <c r="E1228" s="199">
        <v>113.36125</v>
      </c>
    </row>
    <row r="1229" spans="1:5">
      <c r="A1229" s="201">
        <v>97</v>
      </c>
      <c r="B1229" s="76" t="s">
        <v>2448</v>
      </c>
      <c r="C1229" s="189">
        <v>49086</v>
      </c>
      <c r="D1229" s="147">
        <v>300</v>
      </c>
      <c r="E1229" s="199">
        <v>62.5</v>
      </c>
    </row>
    <row r="1230" spans="1:5">
      <c r="A1230" s="201">
        <v>98</v>
      </c>
      <c r="B1230" s="74" t="s">
        <v>2447</v>
      </c>
      <c r="C1230" s="189">
        <v>49087</v>
      </c>
      <c r="D1230" s="147">
        <v>300</v>
      </c>
      <c r="E1230" s="199">
        <v>77.5</v>
      </c>
    </row>
    <row r="1231" spans="1:5">
      <c r="A1231" s="201">
        <v>99</v>
      </c>
      <c r="B1231" s="74" t="s">
        <v>2446</v>
      </c>
      <c r="C1231" s="189">
        <v>49263</v>
      </c>
      <c r="D1231" s="147">
        <v>300</v>
      </c>
      <c r="E1231" s="199">
        <v>28.75</v>
      </c>
    </row>
    <row r="1232" spans="1:5">
      <c r="A1232" s="202"/>
      <c r="B1232" s="203" t="s">
        <v>123</v>
      </c>
      <c r="C1232" s="76"/>
      <c r="D1232" s="204">
        <v>40267.1</v>
      </c>
      <c r="E1232" s="205">
        <v>10886.52125</v>
      </c>
    </row>
    <row r="1233" spans="1:5" ht="35" customHeight="1">
      <c r="A1233" s="462">
        <v>-14</v>
      </c>
      <c r="B1233" s="463" t="s">
        <v>120</v>
      </c>
      <c r="C1233" s="471"/>
      <c r="D1233" s="472"/>
      <c r="E1233" s="473"/>
    </row>
    <row r="1234" spans="1:5">
      <c r="A1234" s="201">
        <v>1</v>
      </c>
      <c r="B1234" s="74" t="s">
        <v>1396</v>
      </c>
      <c r="C1234" s="209" t="s">
        <v>736</v>
      </c>
      <c r="D1234" s="147">
        <v>1543</v>
      </c>
      <c r="E1234" s="199">
        <v>462.9</v>
      </c>
    </row>
    <row r="1235" spans="1:5">
      <c r="A1235" s="201">
        <v>2</v>
      </c>
      <c r="B1235" s="74" t="s">
        <v>1397</v>
      </c>
      <c r="C1235" s="189">
        <v>18425</v>
      </c>
      <c r="D1235" s="147">
        <v>3457</v>
      </c>
      <c r="E1235" s="199">
        <v>677.1</v>
      </c>
    </row>
    <row r="1236" spans="1:5">
      <c r="A1236" s="201">
        <v>3</v>
      </c>
      <c r="B1236" s="74" t="s">
        <v>1398</v>
      </c>
      <c r="C1236" s="189">
        <v>32640</v>
      </c>
      <c r="D1236" s="147">
        <v>500</v>
      </c>
      <c r="E1236" s="199">
        <v>150</v>
      </c>
    </row>
    <row r="1237" spans="1:5">
      <c r="A1237" s="201">
        <v>4</v>
      </c>
      <c r="B1237" s="74" t="s">
        <v>2445</v>
      </c>
      <c r="C1237" s="189">
        <v>36923</v>
      </c>
      <c r="D1237" s="147">
        <v>350</v>
      </c>
      <c r="E1237" s="199">
        <v>100</v>
      </c>
    </row>
    <row r="1238" spans="1:5">
      <c r="A1238" s="201">
        <v>5</v>
      </c>
      <c r="B1238" s="76" t="s">
        <v>2444</v>
      </c>
      <c r="C1238" s="189">
        <v>1562</v>
      </c>
      <c r="D1238" s="147">
        <v>1000</v>
      </c>
      <c r="E1238" s="199">
        <v>300</v>
      </c>
    </row>
    <row r="1239" spans="1:5">
      <c r="A1239" s="201">
        <v>6</v>
      </c>
      <c r="B1239" s="76" t="s">
        <v>2443</v>
      </c>
      <c r="C1239" s="189">
        <v>1623</v>
      </c>
      <c r="D1239" s="147">
        <v>1000</v>
      </c>
      <c r="E1239" s="199">
        <v>300</v>
      </c>
    </row>
    <row r="1240" spans="1:5">
      <c r="A1240" s="201">
        <v>7</v>
      </c>
      <c r="B1240" s="76" t="s">
        <v>2442</v>
      </c>
      <c r="C1240" s="189">
        <v>22650</v>
      </c>
      <c r="D1240" s="147">
        <v>100</v>
      </c>
      <c r="E1240" s="199">
        <v>30</v>
      </c>
    </row>
    <row r="1241" spans="1:5">
      <c r="A1241" s="201">
        <v>8</v>
      </c>
      <c r="B1241" s="76" t="s">
        <v>2441</v>
      </c>
      <c r="C1241" s="189">
        <v>13912</v>
      </c>
      <c r="D1241" s="147">
        <v>400</v>
      </c>
      <c r="E1241" s="199">
        <v>100</v>
      </c>
    </row>
    <row r="1242" spans="1:5">
      <c r="A1242" s="201">
        <v>9</v>
      </c>
      <c r="B1242" s="76" t="s">
        <v>2440</v>
      </c>
      <c r="C1242" s="189">
        <v>50901</v>
      </c>
      <c r="D1242" s="147">
        <v>100</v>
      </c>
      <c r="E1242" s="199">
        <v>5</v>
      </c>
    </row>
    <row r="1243" spans="1:5">
      <c r="A1243" s="201">
        <v>10</v>
      </c>
      <c r="B1243" s="74" t="s">
        <v>2439</v>
      </c>
      <c r="C1243" s="189">
        <v>123</v>
      </c>
      <c r="D1243" s="147">
        <v>650</v>
      </c>
      <c r="E1243" s="199">
        <v>180.5</v>
      </c>
    </row>
    <row r="1244" spans="1:5">
      <c r="A1244" s="201">
        <v>11</v>
      </c>
      <c r="B1244" s="74" t="s">
        <v>2438</v>
      </c>
      <c r="C1244" s="189">
        <v>49953</v>
      </c>
      <c r="D1244" s="147">
        <v>150</v>
      </c>
      <c r="E1244" s="199">
        <v>18.75</v>
      </c>
    </row>
    <row r="1245" spans="1:5">
      <c r="A1245" s="201">
        <v>12</v>
      </c>
      <c r="B1245" s="74" t="s">
        <v>2437</v>
      </c>
      <c r="C1245" s="189">
        <v>3744</v>
      </c>
      <c r="D1245" s="147">
        <v>700</v>
      </c>
      <c r="E1245" s="199">
        <v>181.6</v>
      </c>
    </row>
    <row r="1246" spans="1:5">
      <c r="A1246" s="201">
        <v>13</v>
      </c>
      <c r="B1246" s="74" t="s">
        <v>2436</v>
      </c>
      <c r="C1246" s="189">
        <v>26693</v>
      </c>
      <c r="D1246" s="147">
        <v>350</v>
      </c>
      <c r="E1246" s="199">
        <v>84.5</v>
      </c>
    </row>
    <row r="1247" spans="1:5">
      <c r="A1247" s="201">
        <v>14</v>
      </c>
      <c r="B1247" s="74" t="s">
        <v>2435</v>
      </c>
      <c r="C1247" s="189">
        <v>41980</v>
      </c>
      <c r="D1247" s="147">
        <v>300</v>
      </c>
      <c r="E1247" s="199">
        <v>70</v>
      </c>
    </row>
    <row r="1248" spans="1:5">
      <c r="A1248" s="201">
        <v>15</v>
      </c>
      <c r="B1248" s="74" t="s">
        <v>2434</v>
      </c>
      <c r="C1248" s="189">
        <v>6705</v>
      </c>
      <c r="D1248" s="147">
        <v>300</v>
      </c>
      <c r="E1248" s="199">
        <v>71</v>
      </c>
    </row>
    <row r="1249" spans="1:5">
      <c r="A1249" s="201">
        <v>16</v>
      </c>
      <c r="B1249" s="74" t="s">
        <v>2433</v>
      </c>
      <c r="C1249" s="189">
        <v>1249</v>
      </c>
      <c r="D1249" s="147">
        <v>300</v>
      </c>
      <c r="E1249" s="199">
        <v>71.010000000000005</v>
      </c>
    </row>
    <row r="1250" spans="1:5">
      <c r="A1250" s="201">
        <v>17</v>
      </c>
      <c r="B1250" s="76" t="s">
        <v>1399</v>
      </c>
      <c r="C1250" s="189">
        <v>15024</v>
      </c>
      <c r="D1250" s="147">
        <v>500</v>
      </c>
      <c r="E1250" s="199">
        <v>132.1</v>
      </c>
    </row>
    <row r="1251" spans="1:5">
      <c r="A1251" s="201">
        <v>18</v>
      </c>
      <c r="B1251" s="76" t="s">
        <v>1400</v>
      </c>
      <c r="C1251" s="189">
        <v>28352</v>
      </c>
      <c r="D1251" s="147">
        <v>400</v>
      </c>
      <c r="E1251" s="199">
        <v>100.693</v>
      </c>
    </row>
    <row r="1252" spans="1:5">
      <c r="A1252" s="201">
        <v>19</v>
      </c>
      <c r="B1252" s="76" t="s">
        <v>2432</v>
      </c>
      <c r="C1252" s="189">
        <v>5776</v>
      </c>
      <c r="D1252" s="147">
        <v>150</v>
      </c>
      <c r="E1252" s="199">
        <v>45</v>
      </c>
    </row>
    <row r="1253" spans="1:5">
      <c r="A1253" s="201">
        <v>20</v>
      </c>
      <c r="B1253" s="74" t="s">
        <v>2431</v>
      </c>
      <c r="C1253" s="189">
        <v>10563</v>
      </c>
      <c r="D1253" s="147">
        <v>300</v>
      </c>
      <c r="E1253" s="199">
        <v>90</v>
      </c>
    </row>
    <row r="1254" spans="1:5">
      <c r="A1254" s="201">
        <v>21</v>
      </c>
      <c r="B1254" s="76" t="s">
        <v>1401</v>
      </c>
      <c r="C1254" s="189">
        <v>15230</v>
      </c>
      <c r="D1254" s="147">
        <v>500</v>
      </c>
      <c r="E1254" s="199">
        <v>133.875</v>
      </c>
    </row>
    <row r="1255" spans="1:5">
      <c r="A1255" s="201">
        <v>22</v>
      </c>
      <c r="B1255" s="76" t="s">
        <v>1402</v>
      </c>
      <c r="C1255" s="189">
        <v>13771</v>
      </c>
      <c r="D1255" s="147">
        <v>500</v>
      </c>
      <c r="E1255" s="199">
        <v>150</v>
      </c>
    </row>
    <row r="1256" spans="1:5">
      <c r="A1256" s="201">
        <v>23</v>
      </c>
      <c r="B1256" s="76" t="s">
        <v>1403</v>
      </c>
      <c r="C1256" s="189">
        <v>17767</v>
      </c>
      <c r="D1256" s="147">
        <v>500</v>
      </c>
      <c r="E1256" s="199">
        <v>150</v>
      </c>
    </row>
    <row r="1257" spans="1:5">
      <c r="A1257" s="201">
        <v>24</v>
      </c>
      <c r="B1257" s="76" t="s">
        <v>1404</v>
      </c>
      <c r="C1257" s="189">
        <v>20850</v>
      </c>
      <c r="D1257" s="147">
        <v>1500</v>
      </c>
      <c r="E1257" s="199">
        <v>254</v>
      </c>
    </row>
    <row r="1258" spans="1:5">
      <c r="A1258" s="201">
        <v>25</v>
      </c>
      <c r="B1258" s="74" t="s">
        <v>2430</v>
      </c>
      <c r="C1258" s="189">
        <v>13938</v>
      </c>
      <c r="D1258" s="147">
        <v>100</v>
      </c>
      <c r="E1258" s="199">
        <v>30</v>
      </c>
    </row>
    <row r="1259" spans="1:5">
      <c r="A1259" s="201">
        <v>26</v>
      </c>
      <c r="B1259" s="74" t="s">
        <v>2429</v>
      </c>
      <c r="C1259" s="189">
        <v>13775</v>
      </c>
      <c r="D1259" s="147">
        <v>600</v>
      </c>
      <c r="E1259" s="199">
        <v>153.75</v>
      </c>
    </row>
    <row r="1260" spans="1:5">
      <c r="A1260" s="201">
        <v>27</v>
      </c>
      <c r="B1260" s="74" t="s">
        <v>2428</v>
      </c>
      <c r="C1260" s="189">
        <v>15177</v>
      </c>
      <c r="D1260" s="147">
        <v>300</v>
      </c>
      <c r="E1260" s="199">
        <v>85</v>
      </c>
    </row>
    <row r="1261" spans="1:5">
      <c r="A1261" s="201">
        <v>28</v>
      </c>
      <c r="B1261" s="74" t="s">
        <v>2427</v>
      </c>
      <c r="C1261" s="189">
        <v>14563</v>
      </c>
      <c r="D1261" s="147">
        <v>300</v>
      </c>
      <c r="E1261" s="199">
        <v>85</v>
      </c>
    </row>
    <row r="1262" spans="1:5">
      <c r="A1262" s="201">
        <v>29</v>
      </c>
      <c r="B1262" s="74" t="s">
        <v>2426</v>
      </c>
      <c r="C1262" s="189">
        <v>19253</v>
      </c>
      <c r="D1262" s="147">
        <v>300</v>
      </c>
      <c r="E1262" s="199">
        <v>87</v>
      </c>
    </row>
    <row r="1263" spans="1:5">
      <c r="A1263" s="201">
        <v>30</v>
      </c>
      <c r="B1263" s="76" t="s">
        <v>1405</v>
      </c>
      <c r="C1263" s="189">
        <v>32579</v>
      </c>
      <c r="D1263" s="147">
        <v>1150</v>
      </c>
      <c r="E1263" s="199">
        <v>318</v>
      </c>
    </row>
    <row r="1264" spans="1:5">
      <c r="A1264" s="201">
        <v>31</v>
      </c>
      <c r="B1264" s="76" t="s">
        <v>1406</v>
      </c>
      <c r="C1264" s="189">
        <v>13791</v>
      </c>
      <c r="D1264" s="147">
        <v>1500</v>
      </c>
      <c r="E1264" s="199">
        <v>369</v>
      </c>
    </row>
    <row r="1265" spans="1:5">
      <c r="A1265" s="201">
        <v>32</v>
      </c>
      <c r="B1265" s="76" t="s">
        <v>2425</v>
      </c>
      <c r="C1265" s="189">
        <v>41481</v>
      </c>
      <c r="D1265" s="147">
        <v>790</v>
      </c>
      <c r="E1265" s="199">
        <v>237</v>
      </c>
    </row>
    <row r="1266" spans="1:5">
      <c r="A1266" s="201">
        <v>33</v>
      </c>
      <c r="B1266" s="76" t="s">
        <v>2424</v>
      </c>
      <c r="C1266" s="189">
        <v>44101</v>
      </c>
      <c r="D1266" s="147">
        <v>500</v>
      </c>
      <c r="E1266" s="199">
        <v>150</v>
      </c>
    </row>
    <row r="1267" spans="1:5">
      <c r="A1267" s="201">
        <v>34</v>
      </c>
      <c r="B1267" s="76" t="s">
        <v>2423</v>
      </c>
      <c r="C1267" s="189">
        <v>1927</v>
      </c>
      <c r="D1267" s="147">
        <v>500</v>
      </c>
      <c r="E1267" s="199">
        <v>140</v>
      </c>
    </row>
    <row r="1268" spans="1:5">
      <c r="A1268" s="201">
        <v>35</v>
      </c>
      <c r="B1268" s="76" t="s">
        <v>1407</v>
      </c>
      <c r="C1268" s="189">
        <v>44512</v>
      </c>
      <c r="D1268" s="147">
        <v>350</v>
      </c>
      <c r="E1268" s="199">
        <v>80</v>
      </c>
    </row>
    <row r="1269" spans="1:5">
      <c r="A1269" s="201">
        <v>36</v>
      </c>
      <c r="B1269" s="76" t="s">
        <v>2422</v>
      </c>
      <c r="C1269" s="189">
        <v>13979</v>
      </c>
      <c r="D1269" s="147">
        <v>1000</v>
      </c>
      <c r="E1269" s="199">
        <v>241.25</v>
      </c>
    </row>
    <row r="1270" spans="1:5">
      <c r="A1270" s="201">
        <v>37</v>
      </c>
      <c r="B1270" s="76" t="s">
        <v>2421</v>
      </c>
      <c r="C1270" s="189">
        <v>12788</v>
      </c>
      <c r="D1270" s="147">
        <v>1100</v>
      </c>
      <c r="E1270" s="199">
        <v>258.75</v>
      </c>
    </row>
    <row r="1271" spans="1:5">
      <c r="A1271" s="201">
        <v>38</v>
      </c>
      <c r="B1271" s="76" t="s">
        <v>1408</v>
      </c>
      <c r="C1271" s="189">
        <v>481</v>
      </c>
      <c r="D1271" s="147">
        <v>550</v>
      </c>
      <c r="E1271" s="199">
        <v>150</v>
      </c>
    </row>
    <row r="1272" spans="1:5">
      <c r="A1272" s="201">
        <v>39</v>
      </c>
      <c r="B1272" s="76" t="s">
        <v>1409</v>
      </c>
      <c r="C1272" s="189">
        <v>193</v>
      </c>
      <c r="D1272" s="147">
        <v>400</v>
      </c>
      <c r="E1272" s="199">
        <v>120</v>
      </c>
    </row>
    <row r="1273" spans="1:5">
      <c r="A1273" s="201">
        <v>40</v>
      </c>
      <c r="B1273" s="76" t="s">
        <v>1410</v>
      </c>
      <c r="C1273" s="189">
        <v>551</v>
      </c>
      <c r="D1273" s="147">
        <v>500</v>
      </c>
      <c r="E1273" s="199">
        <v>140</v>
      </c>
    </row>
    <row r="1274" spans="1:5">
      <c r="A1274" s="201">
        <v>41</v>
      </c>
      <c r="B1274" s="76" t="s">
        <v>1411</v>
      </c>
      <c r="C1274" s="189">
        <v>129</v>
      </c>
      <c r="D1274" s="147">
        <v>600</v>
      </c>
      <c r="E1274" s="199">
        <v>158.79499999999999</v>
      </c>
    </row>
    <row r="1275" spans="1:5">
      <c r="A1275" s="201">
        <v>42</v>
      </c>
      <c r="B1275" s="76" t="s">
        <v>1412</v>
      </c>
      <c r="C1275" s="189">
        <v>180</v>
      </c>
      <c r="D1275" s="147">
        <v>1500</v>
      </c>
      <c r="E1275" s="199">
        <v>335</v>
      </c>
    </row>
    <row r="1276" spans="1:5">
      <c r="A1276" s="201">
        <v>43</v>
      </c>
      <c r="B1276" s="76" t="s">
        <v>2420</v>
      </c>
      <c r="C1276" s="189">
        <v>18571</v>
      </c>
      <c r="D1276" s="147">
        <v>110</v>
      </c>
      <c r="E1276" s="199">
        <v>31.2</v>
      </c>
    </row>
    <row r="1277" spans="1:5">
      <c r="A1277" s="201">
        <v>44</v>
      </c>
      <c r="B1277" s="76" t="s">
        <v>2419</v>
      </c>
      <c r="C1277" s="189">
        <v>13962</v>
      </c>
      <c r="D1277" s="147">
        <v>300</v>
      </c>
      <c r="E1277" s="199">
        <v>80</v>
      </c>
    </row>
    <row r="1278" spans="1:5">
      <c r="A1278" s="201">
        <v>45</v>
      </c>
      <c r="B1278" s="76" t="s">
        <v>1413</v>
      </c>
      <c r="C1278" s="189">
        <v>639</v>
      </c>
      <c r="D1278" s="147">
        <v>400</v>
      </c>
      <c r="E1278" s="199">
        <v>110</v>
      </c>
    </row>
    <row r="1279" spans="1:5">
      <c r="A1279" s="201">
        <v>46</v>
      </c>
      <c r="B1279" s="74" t="s">
        <v>2418</v>
      </c>
      <c r="C1279" s="189">
        <v>13976</v>
      </c>
      <c r="D1279" s="147">
        <v>350</v>
      </c>
      <c r="E1279" s="199">
        <v>100</v>
      </c>
    </row>
    <row r="1280" spans="1:5">
      <c r="A1280" s="201">
        <v>47</v>
      </c>
      <c r="B1280" s="74" t="s">
        <v>2417</v>
      </c>
      <c r="C1280" s="189">
        <v>15009</v>
      </c>
      <c r="D1280" s="147">
        <v>200</v>
      </c>
      <c r="E1280" s="199">
        <v>60</v>
      </c>
    </row>
    <row r="1281" spans="1:5">
      <c r="A1281" s="201">
        <v>48</v>
      </c>
      <c r="B1281" s="74" t="s">
        <v>2416</v>
      </c>
      <c r="C1281" s="189">
        <v>14571</v>
      </c>
      <c r="D1281" s="147">
        <v>300</v>
      </c>
      <c r="E1281" s="199">
        <v>80</v>
      </c>
    </row>
    <row r="1282" spans="1:5">
      <c r="A1282" s="201">
        <v>49</v>
      </c>
      <c r="B1282" s="76" t="s">
        <v>2415</v>
      </c>
      <c r="C1282" s="189">
        <v>13956</v>
      </c>
      <c r="D1282" s="147">
        <v>500</v>
      </c>
      <c r="E1282" s="199">
        <v>125</v>
      </c>
    </row>
    <row r="1283" spans="1:5">
      <c r="A1283" s="201">
        <v>50</v>
      </c>
      <c r="B1283" s="74" t="s">
        <v>2414</v>
      </c>
      <c r="C1283" s="189">
        <v>528</v>
      </c>
      <c r="D1283" s="147">
        <v>550</v>
      </c>
      <c r="E1283" s="199">
        <v>160</v>
      </c>
    </row>
    <row r="1284" spans="1:5">
      <c r="A1284" s="201">
        <v>51</v>
      </c>
      <c r="B1284" s="74" t="s">
        <v>2413</v>
      </c>
      <c r="C1284" s="189">
        <v>15025</v>
      </c>
      <c r="D1284" s="147">
        <v>500</v>
      </c>
      <c r="E1284" s="199">
        <v>150</v>
      </c>
    </row>
    <row r="1285" spans="1:5">
      <c r="A1285" s="201">
        <v>52</v>
      </c>
      <c r="B1285" s="74" t="s">
        <v>2412</v>
      </c>
      <c r="C1285" s="189">
        <v>13942</v>
      </c>
      <c r="D1285" s="147">
        <v>100</v>
      </c>
      <c r="E1285" s="199">
        <v>30</v>
      </c>
    </row>
    <row r="1286" spans="1:5">
      <c r="A1286" s="201">
        <v>53</v>
      </c>
      <c r="B1286" s="74" t="s">
        <v>2411</v>
      </c>
      <c r="C1286" s="189">
        <v>13926</v>
      </c>
      <c r="D1286" s="147">
        <v>100</v>
      </c>
      <c r="E1286" s="199">
        <v>30</v>
      </c>
    </row>
    <row r="1287" spans="1:5">
      <c r="A1287" s="201">
        <v>54</v>
      </c>
      <c r="B1287" s="76" t="s">
        <v>1414</v>
      </c>
      <c r="C1287" s="189">
        <v>44250</v>
      </c>
      <c r="D1287" s="147">
        <v>800</v>
      </c>
      <c r="E1287" s="199">
        <v>230.8</v>
      </c>
    </row>
    <row r="1288" spans="1:5">
      <c r="A1288" s="201">
        <v>55</v>
      </c>
      <c r="B1288" s="76" t="s">
        <v>1415</v>
      </c>
      <c r="C1288" s="189">
        <v>7973</v>
      </c>
      <c r="D1288" s="147">
        <v>453</v>
      </c>
      <c r="E1288" s="199">
        <v>135.9</v>
      </c>
    </row>
    <row r="1289" spans="1:5">
      <c r="A1289" s="201">
        <v>56</v>
      </c>
      <c r="B1289" s="74" t="s">
        <v>2410</v>
      </c>
      <c r="C1289" s="189">
        <v>28235</v>
      </c>
      <c r="D1289" s="147">
        <v>600</v>
      </c>
      <c r="E1289" s="199">
        <v>167.2</v>
      </c>
    </row>
    <row r="1290" spans="1:5">
      <c r="A1290" s="201">
        <v>57</v>
      </c>
      <c r="B1290" s="74" t="s">
        <v>2409</v>
      </c>
      <c r="C1290" s="189">
        <v>3667</v>
      </c>
      <c r="D1290" s="147">
        <v>700</v>
      </c>
      <c r="E1290" s="199">
        <v>179.161</v>
      </c>
    </row>
    <row r="1291" spans="1:5">
      <c r="A1291" s="201">
        <v>58</v>
      </c>
      <c r="B1291" s="74" t="s">
        <v>2408</v>
      </c>
      <c r="C1291" s="189">
        <v>10041</v>
      </c>
      <c r="D1291" s="147">
        <v>350</v>
      </c>
      <c r="E1291" s="199">
        <v>82.428749999999994</v>
      </c>
    </row>
    <row r="1292" spans="1:5">
      <c r="A1292" s="201">
        <v>59</v>
      </c>
      <c r="B1292" s="76" t="s">
        <v>2407</v>
      </c>
      <c r="C1292" s="189">
        <v>12337</v>
      </c>
      <c r="D1292" s="147">
        <v>300</v>
      </c>
      <c r="E1292" s="199">
        <v>63</v>
      </c>
    </row>
    <row r="1293" spans="1:5">
      <c r="A1293" s="201">
        <v>60</v>
      </c>
      <c r="B1293" s="76" t="s">
        <v>1416</v>
      </c>
      <c r="C1293" s="189">
        <v>654</v>
      </c>
      <c r="D1293" s="147">
        <v>500</v>
      </c>
      <c r="E1293" s="199">
        <v>150</v>
      </c>
    </row>
    <row r="1294" spans="1:5">
      <c r="A1294" s="201">
        <v>61</v>
      </c>
      <c r="B1294" s="76" t="s">
        <v>1417</v>
      </c>
      <c r="C1294" s="189">
        <v>9222</v>
      </c>
      <c r="D1294" s="147">
        <v>1979</v>
      </c>
      <c r="E1294" s="199">
        <v>593.70000000000005</v>
      </c>
    </row>
    <row r="1295" spans="1:5">
      <c r="A1295" s="201">
        <v>62</v>
      </c>
      <c r="B1295" s="76" t="s">
        <v>2406</v>
      </c>
      <c r="C1295" s="189">
        <v>24841</v>
      </c>
      <c r="D1295" s="147">
        <v>21</v>
      </c>
      <c r="E1295" s="199">
        <v>6.3</v>
      </c>
    </row>
    <row r="1296" spans="1:5">
      <c r="A1296" s="201">
        <v>63</v>
      </c>
      <c r="B1296" s="74" t="s">
        <v>2405</v>
      </c>
      <c r="C1296" s="189">
        <v>23406</v>
      </c>
      <c r="D1296" s="147">
        <v>300</v>
      </c>
      <c r="E1296" s="199">
        <v>71.3</v>
      </c>
    </row>
    <row r="1297" spans="1:5">
      <c r="A1297" s="201">
        <v>64</v>
      </c>
      <c r="B1297" s="76" t="s">
        <v>2404</v>
      </c>
      <c r="C1297" s="189">
        <v>9363</v>
      </c>
      <c r="D1297" s="147">
        <v>300</v>
      </c>
      <c r="E1297" s="199">
        <v>80</v>
      </c>
    </row>
    <row r="1298" spans="1:5">
      <c r="A1298" s="201">
        <v>65</v>
      </c>
      <c r="B1298" s="74" t="s">
        <v>1418</v>
      </c>
      <c r="C1298" s="189">
        <v>1058</v>
      </c>
      <c r="D1298" s="147">
        <v>550</v>
      </c>
      <c r="E1298" s="199">
        <v>160</v>
      </c>
    </row>
    <row r="1299" spans="1:5">
      <c r="A1299" s="201">
        <v>66</v>
      </c>
      <c r="B1299" s="74" t="s">
        <v>1419</v>
      </c>
      <c r="C1299" s="189">
        <v>421</v>
      </c>
      <c r="D1299" s="147">
        <v>500</v>
      </c>
      <c r="E1299" s="199">
        <v>132</v>
      </c>
    </row>
    <row r="1300" spans="1:5">
      <c r="A1300" s="201">
        <v>67</v>
      </c>
      <c r="B1300" s="74" t="s">
        <v>1420</v>
      </c>
      <c r="C1300" s="189">
        <v>13974</v>
      </c>
      <c r="D1300" s="147">
        <v>500</v>
      </c>
      <c r="E1300" s="199">
        <v>122</v>
      </c>
    </row>
    <row r="1301" spans="1:5">
      <c r="A1301" s="201">
        <v>68</v>
      </c>
      <c r="B1301" s="74" t="s">
        <v>2403</v>
      </c>
      <c r="C1301" s="189">
        <v>23172</v>
      </c>
      <c r="D1301" s="147">
        <v>300</v>
      </c>
      <c r="E1301" s="199">
        <v>60.337499999999999</v>
      </c>
    </row>
    <row r="1302" spans="1:5">
      <c r="A1302" s="201">
        <v>69</v>
      </c>
      <c r="B1302" s="76" t="s">
        <v>2402</v>
      </c>
      <c r="C1302" s="189">
        <v>14973</v>
      </c>
      <c r="D1302" s="147">
        <v>148</v>
      </c>
      <c r="E1302" s="199">
        <v>44.4</v>
      </c>
    </row>
    <row r="1303" spans="1:5">
      <c r="A1303" s="201">
        <v>70</v>
      </c>
      <c r="B1303" s="76" t="s">
        <v>2401</v>
      </c>
      <c r="C1303" s="189">
        <v>13927</v>
      </c>
      <c r="D1303" s="147">
        <v>300</v>
      </c>
      <c r="E1303" s="199">
        <v>71.3</v>
      </c>
    </row>
    <row r="1304" spans="1:5">
      <c r="A1304" s="201">
        <v>71</v>
      </c>
      <c r="B1304" s="76" t="s">
        <v>1421</v>
      </c>
      <c r="C1304" s="189">
        <v>19262</v>
      </c>
      <c r="D1304" s="147">
        <v>300</v>
      </c>
      <c r="E1304" s="199">
        <v>75.454999999999998</v>
      </c>
    </row>
    <row r="1305" spans="1:5">
      <c r="A1305" s="201">
        <v>72</v>
      </c>
      <c r="B1305" s="76" t="s">
        <v>1422</v>
      </c>
      <c r="C1305" s="189">
        <v>2694</v>
      </c>
      <c r="D1305" s="147">
        <v>350</v>
      </c>
      <c r="E1305" s="199">
        <v>93</v>
      </c>
    </row>
    <row r="1306" spans="1:5">
      <c r="A1306" s="201">
        <v>73</v>
      </c>
      <c r="B1306" s="76" t="s">
        <v>1423</v>
      </c>
      <c r="C1306" s="189">
        <v>30497</v>
      </c>
      <c r="D1306" s="147">
        <v>300</v>
      </c>
      <c r="E1306" s="199">
        <v>81.039000000000001</v>
      </c>
    </row>
    <row r="1307" spans="1:5">
      <c r="A1307" s="201">
        <v>74</v>
      </c>
      <c r="B1307" s="76" t="s">
        <v>2400</v>
      </c>
      <c r="C1307" s="189">
        <v>17815</v>
      </c>
      <c r="D1307" s="147">
        <v>300</v>
      </c>
      <c r="E1307" s="199">
        <v>90</v>
      </c>
    </row>
    <row r="1308" spans="1:5">
      <c r="A1308" s="201">
        <v>75</v>
      </c>
      <c r="B1308" s="76" t="s">
        <v>2399</v>
      </c>
      <c r="C1308" s="189">
        <v>32642</v>
      </c>
      <c r="D1308" s="147">
        <v>260</v>
      </c>
      <c r="E1308" s="199">
        <v>71</v>
      </c>
    </row>
    <row r="1309" spans="1:5">
      <c r="A1309" s="201">
        <v>76</v>
      </c>
      <c r="B1309" s="76" t="s">
        <v>2398</v>
      </c>
      <c r="C1309" s="189">
        <v>18656</v>
      </c>
      <c r="D1309" s="147">
        <v>350</v>
      </c>
      <c r="E1309" s="199">
        <v>100</v>
      </c>
    </row>
    <row r="1310" spans="1:5">
      <c r="A1310" s="201">
        <v>77</v>
      </c>
      <c r="B1310" s="76" t="s">
        <v>2397</v>
      </c>
      <c r="C1310" s="189">
        <v>31251</v>
      </c>
      <c r="D1310" s="147">
        <v>380</v>
      </c>
      <c r="E1310" s="199">
        <v>104</v>
      </c>
    </row>
    <row r="1311" spans="1:5">
      <c r="A1311" s="201">
        <v>78</v>
      </c>
      <c r="B1311" s="74" t="s">
        <v>2396</v>
      </c>
      <c r="C1311" s="189">
        <v>18844</v>
      </c>
      <c r="D1311" s="147">
        <v>300</v>
      </c>
      <c r="E1311" s="199">
        <v>76.5</v>
      </c>
    </row>
    <row r="1312" spans="1:5">
      <c r="A1312" s="201">
        <v>79</v>
      </c>
      <c r="B1312" s="74" t="s">
        <v>2395</v>
      </c>
      <c r="C1312" s="189">
        <v>6856</v>
      </c>
      <c r="D1312" s="147">
        <v>300</v>
      </c>
      <c r="E1312" s="199">
        <v>76</v>
      </c>
    </row>
    <row r="1313" spans="1:5">
      <c r="A1313" s="201">
        <v>80</v>
      </c>
      <c r="B1313" s="74" t="s">
        <v>2394</v>
      </c>
      <c r="C1313" s="189">
        <v>6362</v>
      </c>
      <c r="D1313" s="147">
        <v>300</v>
      </c>
      <c r="E1313" s="199">
        <v>80.5</v>
      </c>
    </row>
    <row r="1314" spans="1:5">
      <c r="A1314" s="201">
        <v>81</v>
      </c>
      <c r="B1314" s="74" t="s">
        <v>2393</v>
      </c>
      <c r="C1314" s="189">
        <v>6375</v>
      </c>
      <c r="D1314" s="147">
        <v>300</v>
      </c>
      <c r="E1314" s="199">
        <v>78.625</v>
      </c>
    </row>
    <row r="1315" spans="1:5">
      <c r="A1315" s="201">
        <v>82</v>
      </c>
      <c r="B1315" s="74" t="s">
        <v>2392</v>
      </c>
      <c r="C1315" s="189">
        <v>6364</v>
      </c>
      <c r="D1315" s="147">
        <v>300</v>
      </c>
      <c r="E1315" s="199">
        <v>77.5</v>
      </c>
    </row>
    <row r="1316" spans="1:5">
      <c r="A1316" s="201">
        <v>83</v>
      </c>
      <c r="B1316" s="74" t="s">
        <v>2391</v>
      </c>
      <c r="C1316" s="189">
        <v>31234</v>
      </c>
      <c r="D1316" s="147">
        <v>300</v>
      </c>
      <c r="E1316" s="199">
        <v>75</v>
      </c>
    </row>
    <row r="1317" spans="1:5">
      <c r="A1317" s="201">
        <v>84</v>
      </c>
      <c r="B1317" s="74" t="s">
        <v>2390</v>
      </c>
      <c r="C1317" s="189">
        <v>31216</v>
      </c>
      <c r="D1317" s="147">
        <v>350</v>
      </c>
      <c r="E1317" s="199">
        <v>80.5</v>
      </c>
    </row>
    <row r="1318" spans="1:5">
      <c r="A1318" s="201">
        <v>85</v>
      </c>
      <c r="B1318" s="74" t="s">
        <v>2389</v>
      </c>
      <c r="C1318" s="189">
        <v>31252</v>
      </c>
      <c r="D1318" s="147">
        <v>300</v>
      </c>
      <c r="E1318" s="199">
        <v>75</v>
      </c>
    </row>
    <row r="1319" spans="1:5">
      <c r="A1319" s="201">
        <v>86</v>
      </c>
      <c r="B1319" s="74" t="s">
        <v>2388</v>
      </c>
      <c r="C1319" s="189">
        <v>30841</v>
      </c>
      <c r="D1319" s="147">
        <v>300</v>
      </c>
      <c r="E1319" s="199">
        <v>73.86</v>
      </c>
    </row>
    <row r="1320" spans="1:5">
      <c r="A1320" s="201">
        <v>87</v>
      </c>
      <c r="B1320" s="74" t="s">
        <v>2387</v>
      </c>
      <c r="C1320" s="189">
        <v>30500</v>
      </c>
      <c r="D1320" s="147">
        <v>300</v>
      </c>
      <c r="E1320" s="199">
        <v>73.096000000000004</v>
      </c>
    </row>
    <row r="1321" spans="1:5">
      <c r="A1321" s="201">
        <v>88</v>
      </c>
      <c r="B1321" s="74" t="s">
        <v>1209</v>
      </c>
      <c r="C1321" s="189">
        <v>7966</v>
      </c>
      <c r="D1321" s="147">
        <v>350</v>
      </c>
      <c r="E1321" s="199">
        <v>88</v>
      </c>
    </row>
    <row r="1322" spans="1:5">
      <c r="A1322" s="201">
        <v>89</v>
      </c>
      <c r="B1322" s="74" t="s">
        <v>2386</v>
      </c>
      <c r="C1322" s="189">
        <v>17249</v>
      </c>
      <c r="D1322" s="147">
        <v>300</v>
      </c>
      <c r="E1322" s="199">
        <v>74.349999999999994</v>
      </c>
    </row>
    <row r="1323" spans="1:5">
      <c r="A1323" s="201">
        <v>90</v>
      </c>
      <c r="B1323" s="76" t="s">
        <v>1424</v>
      </c>
      <c r="C1323" s="189">
        <v>2422</v>
      </c>
      <c r="D1323" s="147">
        <v>2200</v>
      </c>
      <c r="E1323" s="199">
        <v>660</v>
      </c>
    </row>
    <row r="1324" spans="1:5">
      <c r="A1324" s="201">
        <v>91</v>
      </c>
      <c r="B1324" s="76" t="s">
        <v>2385</v>
      </c>
      <c r="C1324" s="189">
        <v>29639</v>
      </c>
      <c r="D1324" s="147">
        <v>500</v>
      </c>
      <c r="E1324" s="199">
        <v>150</v>
      </c>
    </row>
    <row r="1325" spans="1:5">
      <c r="A1325" s="201">
        <v>92</v>
      </c>
      <c r="B1325" s="76" t="s">
        <v>2384</v>
      </c>
      <c r="C1325" s="189">
        <v>34542</v>
      </c>
      <c r="D1325" s="147">
        <v>650</v>
      </c>
      <c r="E1325" s="199">
        <v>180</v>
      </c>
    </row>
    <row r="1326" spans="1:5">
      <c r="A1326" s="201">
        <v>93</v>
      </c>
      <c r="B1326" s="76" t="s">
        <v>2383</v>
      </c>
      <c r="C1326" s="189">
        <v>48271</v>
      </c>
      <c r="D1326" s="147">
        <v>500</v>
      </c>
      <c r="E1326" s="199">
        <v>150</v>
      </c>
    </row>
    <row r="1327" spans="1:5">
      <c r="A1327" s="201">
        <v>94</v>
      </c>
      <c r="B1327" s="76" t="s">
        <v>2382</v>
      </c>
      <c r="C1327" s="189">
        <v>14568</v>
      </c>
      <c r="D1327" s="147">
        <v>1000</v>
      </c>
      <c r="E1327" s="199">
        <v>250</v>
      </c>
    </row>
    <row r="1328" spans="1:5">
      <c r="A1328" s="201">
        <v>95</v>
      </c>
      <c r="B1328" s="76" t="s">
        <v>2381</v>
      </c>
      <c r="C1328" s="189">
        <v>20323</v>
      </c>
      <c r="D1328" s="147">
        <v>800</v>
      </c>
      <c r="E1328" s="199">
        <v>210</v>
      </c>
    </row>
    <row r="1329" spans="1:5">
      <c r="A1329" s="201">
        <v>96</v>
      </c>
      <c r="B1329" s="76" t="s">
        <v>2380</v>
      </c>
      <c r="C1329" s="189">
        <v>32</v>
      </c>
      <c r="D1329" s="147">
        <v>1000</v>
      </c>
      <c r="E1329" s="199">
        <v>250</v>
      </c>
    </row>
    <row r="1330" spans="1:5">
      <c r="A1330" s="201">
        <v>97</v>
      </c>
      <c r="B1330" s="76" t="s">
        <v>2379</v>
      </c>
      <c r="C1330" s="189">
        <v>19138</v>
      </c>
      <c r="D1330" s="147">
        <v>1000</v>
      </c>
      <c r="E1330" s="199">
        <v>250</v>
      </c>
    </row>
    <row r="1331" spans="1:5">
      <c r="A1331" s="201">
        <v>98</v>
      </c>
      <c r="B1331" s="76" t="s">
        <v>2378</v>
      </c>
      <c r="C1331" s="189">
        <v>1574</v>
      </c>
      <c r="D1331" s="147">
        <v>1000</v>
      </c>
      <c r="E1331" s="199">
        <v>250</v>
      </c>
    </row>
    <row r="1332" spans="1:5">
      <c r="A1332" s="201">
        <v>99</v>
      </c>
      <c r="B1332" s="76" t="s">
        <v>2377</v>
      </c>
      <c r="C1332" s="189">
        <v>26762</v>
      </c>
      <c r="D1332" s="147">
        <v>1000</v>
      </c>
      <c r="E1332" s="199">
        <v>250</v>
      </c>
    </row>
    <row r="1333" spans="1:5">
      <c r="A1333" s="201">
        <v>100</v>
      </c>
      <c r="B1333" s="76" t="s">
        <v>2376</v>
      </c>
      <c r="C1333" s="189">
        <v>28712</v>
      </c>
      <c r="D1333" s="147">
        <v>700</v>
      </c>
      <c r="E1333" s="199">
        <v>190</v>
      </c>
    </row>
    <row r="1334" spans="1:5">
      <c r="A1334" s="201">
        <v>101</v>
      </c>
      <c r="B1334" s="76" t="s">
        <v>2375</v>
      </c>
      <c r="C1334" s="189">
        <v>28458</v>
      </c>
      <c r="D1334" s="147">
        <v>600</v>
      </c>
      <c r="E1334" s="199">
        <v>170</v>
      </c>
    </row>
    <row r="1335" spans="1:5">
      <c r="A1335" s="201">
        <v>102</v>
      </c>
      <c r="B1335" s="76" t="s">
        <v>2374</v>
      </c>
      <c r="C1335" s="189">
        <v>29517</v>
      </c>
      <c r="D1335" s="147">
        <v>700</v>
      </c>
      <c r="E1335" s="199">
        <v>190</v>
      </c>
    </row>
    <row r="1336" spans="1:5">
      <c r="A1336" s="201">
        <v>103</v>
      </c>
      <c r="B1336" s="76" t="s">
        <v>2373</v>
      </c>
      <c r="C1336" s="189">
        <v>30263</v>
      </c>
      <c r="D1336" s="147">
        <v>500</v>
      </c>
      <c r="E1336" s="199">
        <v>150</v>
      </c>
    </row>
    <row r="1337" spans="1:5">
      <c r="A1337" s="201">
        <v>104</v>
      </c>
      <c r="B1337" s="76" t="s">
        <v>2372</v>
      </c>
      <c r="C1337" s="189">
        <v>34102</v>
      </c>
      <c r="D1337" s="147">
        <v>800</v>
      </c>
      <c r="E1337" s="199">
        <v>210</v>
      </c>
    </row>
    <row r="1338" spans="1:5">
      <c r="A1338" s="201">
        <v>105</v>
      </c>
      <c r="B1338" s="76" t="s">
        <v>2371</v>
      </c>
      <c r="C1338" s="189">
        <v>41979</v>
      </c>
      <c r="D1338" s="147">
        <v>600</v>
      </c>
      <c r="E1338" s="199">
        <v>170</v>
      </c>
    </row>
    <row r="1339" spans="1:5">
      <c r="A1339" s="201">
        <v>106</v>
      </c>
      <c r="B1339" s="74" t="s">
        <v>2370</v>
      </c>
      <c r="C1339" s="189">
        <v>31076</v>
      </c>
      <c r="D1339" s="147">
        <v>300</v>
      </c>
      <c r="E1339" s="199">
        <v>71.977999999999994</v>
      </c>
    </row>
    <row r="1340" spans="1:5">
      <c r="A1340" s="201">
        <v>107</v>
      </c>
      <c r="B1340" s="74" t="s">
        <v>2369</v>
      </c>
      <c r="C1340" s="189">
        <v>31075</v>
      </c>
      <c r="D1340" s="147">
        <v>1000</v>
      </c>
      <c r="E1340" s="199">
        <v>289.75</v>
      </c>
    </row>
    <row r="1341" spans="1:5">
      <c r="A1341" s="201">
        <v>108</v>
      </c>
      <c r="B1341" s="76" t="s">
        <v>2368</v>
      </c>
      <c r="C1341" s="189">
        <v>32619</v>
      </c>
      <c r="D1341" s="147">
        <v>300</v>
      </c>
      <c r="E1341" s="199">
        <v>80</v>
      </c>
    </row>
    <row r="1342" spans="1:5">
      <c r="A1342" s="201">
        <v>109</v>
      </c>
      <c r="B1342" s="76" t="s">
        <v>2367</v>
      </c>
      <c r="C1342" s="189">
        <v>32620</v>
      </c>
      <c r="D1342" s="147">
        <v>300</v>
      </c>
      <c r="E1342" s="199">
        <v>77.900000000000006</v>
      </c>
    </row>
    <row r="1343" spans="1:5">
      <c r="A1343" s="201">
        <v>110</v>
      </c>
      <c r="B1343" s="76" t="s">
        <v>2366</v>
      </c>
      <c r="C1343" s="189">
        <v>32633</v>
      </c>
      <c r="D1343" s="147">
        <v>300</v>
      </c>
      <c r="E1343" s="199">
        <v>79</v>
      </c>
    </row>
    <row r="1344" spans="1:5">
      <c r="A1344" s="201">
        <v>111</v>
      </c>
      <c r="B1344" s="74" t="s">
        <v>2365</v>
      </c>
      <c r="C1344" s="189">
        <v>32651</v>
      </c>
      <c r="D1344" s="147">
        <v>400</v>
      </c>
      <c r="E1344" s="199">
        <v>120</v>
      </c>
    </row>
    <row r="1345" spans="1:5">
      <c r="A1345" s="201">
        <v>112</v>
      </c>
      <c r="B1345" s="74" t="s">
        <v>2364</v>
      </c>
      <c r="C1345" s="189">
        <v>31077</v>
      </c>
      <c r="D1345" s="147">
        <v>300</v>
      </c>
      <c r="E1345" s="199">
        <v>72.52</v>
      </c>
    </row>
    <row r="1346" spans="1:5">
      <c r="A1346" s="201">
        <v>113</v>
      </c>
      <c r="B1346" s="74" t="s">
        <v>2363</v>
      </c>
      <c r="C1346" s="189">
        <v>32631</v>
      </c>
      <c r="D1346" s="147">
        <v>300</v>
      </c>
      <c r="E1346" s="199">
        <v>73.8</v>
      </c>
    </row>
    <row r="1347" spans="1:5">
      <c r="A1347" s="201">
        <v>114</v>
      </c>
      <c r="B1347" s="74" t="s">
        <v>2287</v>
      </c>
      <c r="C1347" s="189">
        <v>32625</v>
      </c>
      <c r="D1347" s="147">
        <v>300</v>
      </c>
      <c r="E1347" s="199">
        <v>81.5</v>
      </c>
    </row>
    <row r="1348" spans="1:5">
      <c r="A1348" s="201">
        <v>115</v>
      </c>
      <c r="B1348" s="74" t="s">
        <v>2362</v>
      </c>
      <c r="C1348" s="189">
        <v>31078</v>
      </c>
      <c r="D1348" s="147">
        <v>232</v>
      </c>
      <c r="E1348" s="199">
        <v>69.599999999999994</v>
      </c>
    </row>
    <row r="1349" spans="1:5">
      <c r="A1349" s="201">
        <v>116</v>
      </c>
      <c r="B1349" s="74" t="s">
        <v>2361</v>
      </c>
      <c r="C1349" s="189">
        <v>32624</v>
      </c>
      <c r="D1349" s="147">
        <v>226</v>
      </c>
      <c r="E1349" s="199">
        <v>67.8</v>
      </c>
    </row>
    <row r="1350" spans="1:5">
      <c r="A1350" s="201">
        <v>117</v>
      </c>
      <c r="B1350" s="74" t="s">
        <v>2360</v>
      </c>
      <c r="C1350" s="189">
        <v>31079</v>
      </c>
      <c r="D1350" s="147">
        <v>300</v>
      </c>
      <c r="E1350" s="199">
        <v>73.349999999999994</v>
      </c>
    </row>
    <row r="1351" spans="1:5">
      <c r="A1351" s="201">
        <v>118</v>
      </c>
      <c r="B1351" s="74" t="s">
        <v>1425</v>
      </c>
      <c r="C1351" s="189">
        <v>6855</v>
      </c>
      <c r="D1351" s="147">
        <v>315</v>
      </c>
      <c r="E1351" s="199">
        <v>94.5</v>
      </c>
    </row>
    <row r="1352" spans="1:5">
      <c r="A1352" s="201">
        <v>119</v>
      </c>
      <c r="B1352" s="74" t="s">
        <v>1426</v>
      </c>
      <c r="C1352" s="189">
        <v>6355</v>
      </c>
      <c r="D1352" s="147">
        <v>350</v>
      </c>
      <c r="E1352" s="199">
        <v>101.2</v>
      </c>
    </row>
    <row r="1353" spans="1:5">
      <c r="A1353" s="201">
        <v>120</v>
      </c>
      <c r="B1353" s="74" t="s">
        <v>1427</v>
      </c>
      <c r="C1353" s="189">
        <v>26362</v>
      </c>
      <c r="D1353" s="147">
        <v>300</v>
      </c>
      <c r="E1353" s="199">
        <v>77</v>
      </c>
    </row>
    <row r="1354" spans="1:5">
      <c r="A1354" s="201">
        <v>121</v>
      </c>
      <c r="B1354" s="74" t="s">
        <v>1428</v>
      </c>
      <c r="C1354" s="189">
        <v>18550</v>
      </c>
      <c r="D1354" s="147">
        <v>300</v>
      </c>
      <c r="E1354" s="199">
        <v>78</v>
      </c>
    </row>
    <row r="1355" spans="1:5">
      <c r="A1355" s="201">
        <v>122</v>
      </c>
      <c r="B1355" s="74" t="s">
        <v>2359</v>
      </c>
      <c r="C1355" s="189">
        <v>1212</v>
      </c>
      <c r="D1355" s="147">
        <v>500</v>
      </c>
      <c r="E1355" s="199">
        <v>150</v>
      </c>
    </row>
    <row r="1356" spans="1:5">
      <c r="A1356" s="201">
        <v>123</v>
      </c>
      <c r="B1356" s="74" t="s">
        <v>2358</v>
      </c>
      <c r="C1356" s="189">
        <v>2219</v>
      </c>
      <c r="D1356" s="147">
        <v>550</v>
      </c>
      <c r="E1356" s="199">
        <v>160</v>
      </c>
    </row>
    <row r="1357" spans="1:5">
      <c r="A1357" s="201">
        <v>124</v>
      </c>
      <c r="B1357" s="74" t="s">
        <v>2357</v>
      </c>
      <c r="C1357" s="189">
        <v>7163</v>
      </c>
      <c r="D1357" s="147">
        <v>500</v>
      </c>
      <c r="E1357" s="199">
        <v>150</v>
      </c>
    </row>
    <row r="1358" spans="1:5">
      <c r="A1358" s="201">
        <v>125</v>
      </c>
      <c r="B1358" s="74" t="s">
        <v>2356</v>
      </c>
      <c r="C1358" s="189">
        <v>1299</v>
      </c>
      <c r="D1358" s="147">
        <v>500.2</v>
      </c>
      <c r="E1358" s="199">
        <v>150.024</v>
      </c>
    </row>
    <row r="1359" spans="1:5">
      <c r="A1359" s="201">
        <v>126</v>
      </c>
      <c r="B1359" s="74" t="s">
        <v>2355</v>
      </c>
      <c r="C1359" s="189">
        <v>2701</v>
      </c>
      <c r="D1359" s="147">
        <v>500</v>
      </c>
      <c r="E1359" s="199">
        <v>150</v>
      </c>
    </row>
    <row r="1360" spans="1:5">
      <c r="A1360" s="201">
        <v>127</v>
      </c>
      <c r="B1360" s="74" t="s">
        <v>2354</v>
      </c>
      <c r="C1360" s="189">
        <v>2435</v>
      </c>
      <c r="D1360" s="147">
        <v>500</v>
      </c>
      <c r="E1360" s="199">
        <v>150</v>
      </c>
    </row>
    <row r="1361" spans="1:5">
      <c r="A1361" s="201">
        <v>128</v>
      </c>
      <c r="B1361" s="74" t="s">
        <v>2353</v>
      </c>
      <c r="C1361" s="189">
        <v>1895</v>
      </c>
      <c r="D1361" s="147">
        <v>500</v>
      </c>
      <c r="E1361" s="199">
        <v>150</v>
      </c>
    </row>
    <row r="1362" spans="1:5">
      <c r="A1362" s="201">
        <v>129</v>
      </c>
      <c r="B1362" s="74" t="s">
        <v>2352</v>
      </c>
      <c r="C1362" s="189">
        <v>7015</v>
      </c>
      <c r="D1362" s="147">
        <v>500</v>
      </c>
      <c r="E1362" s="199">
        <v>150</v>
      </c>
    </row>
    <row r="1363" spans="1:5">
      <c r="A1363" s="201">
        <v>130</v>
      </c>
      <c r="B1363" s="74" t="s">
        <v>2351</v>
      </c>
      <c r="C1363" s="189">
        <v>23709</v>
      </c>
      <c r="D1363" s="147">
        <v>500</v>
      </c>
      <c r="E1363" s="199">
        <v>150</v>
      </c>
    </row>
    <row r="1364" spans="1:5">
      <c r="A1364" s="201">
        <v>131</v>
      </c>
      <c r="B1364" s="74" t="s">
        <v>2350</v>
      </c>
      <c r="C1364" s="189">
        <v>1892</v>
      </c>
      <c r="D1364" s="147">
        <v>500</v>
      </c>
      <c r="E1364" s="199">
        <v>150</v>
      </c>
    </row>
    <row r="1365" spans="1:5">
      <c r="A1365" s="201">
        <v>132</v>
      </c>
      <c r="B1365" s="74" t="s">
        <v>2349</v>
      </c>
      <c r="C1365" s="189">
        <v>5158</v>
      </c>
      <c r="D1365" s="147">
        <v>500</v>
      </c>
      <c r="E1365" s="199">
        <v>150</v>
      </c>
    </row>
    <row r="1366" spans="1:5">
      <c r="A1366" s="201">
        <v>133</v>
      </c>
      <c r="B1366" s="74" t="s">
        <v>2348</v>
      </c>
      <c r="C1366" s="189">
        <v>13915</v>
      </c>
      <c r="D1366" s="147">
        <v>500</v>
      </c>
      <c r="E1366" s="199">
        <v>150</v>
      </c>
    </row>
    <row r="1367" spans="1:5">
      <c r="A1367" s="201">
        <v>134</v>
      </c>
      <c r="B1367" s="74" t="s">
        <v>2347</v>
      </c>
      <c r="C1367" s="189">
        <v>41978</v>
      </c>
      <c r="D1367" s="147">
        <v>500</v>
      </c>
      <c r="E1367" s="199">
        <v>150</v>
      </c>
    </row>
    <row r="1368" spans="1:5">
      <c r="A1368" s="201">
        <v>135</v>
      </c>
      <c r="B1368" s="74" t="s">
        <v>2346</v>
      </c>
      <c r="C1368" s="189">
        <v>18434</v>
      </c>
      <c r="D1368" s="147">
        <v>500</v>
      </c>
      <c r="E1368" s="199">
        <v>150</v>
      </c>
    </row>
    <row r="1369" spans="1:5">
      <c r="A1369" s="201">
        <v>136</v>
      </c>
      <c r="B1369" s="74" t="s">
        <v>2345</v>
      </c>
      <c r="C1369" s="189">
        <v>5144</v>
      </c>
      <c r="D1369" s="147">
        <v>500</v>
      </c>
      <c r="E1369" s="199">
        <v>150</v>
      </c>
    </row>
    <row r="1370" spans="1:5">
      <c r="A1370" s="201">
        <v>137</v>
      </c>
      <c r="B1370" s="74" t="s">
        <v>2344</v>
      </c>
      <c r="C1370" s="189">
        <v>18513</v>
      </c>
      <c r="D1370" s="147">
        <v>500</v>
      </c>
      <c r="E1370" s="199">
        <v>150</v>
      </c>
    </row>
    <row r="1371" spans="1:5">
      <c r="A1371" s="201">
        <v>138</v>
      </c>
      <c r="B1371" s="74" t="s">
        <v>2343</v>
      </c>
      <c r="C1371" s="189">
        <v>1890</v>
      </c>
      <c r="D1371" s="147">
        <v>500</v>
      </c>
      <c r="E1371" s="199">
        <v>150</v>
      </c>
    </row>
    <row r="1372" spans="1:5">
      <c r="A1372" s="201">
        <v>139</v>
      </c>
      <c r="B1372" s="74" t="s">
        <v>2342</v>
      </c>
      <c r="C1372" s="189">
        <v>1931</v>
      </c>
      <c r="D1372" s="147">
        <v>500</v>
      </c>
      <c r="E1372" s="199">
        <v>150</v>
      </c>
    </row>
    <row r="1373" spans="1:5">
      <c r="A1373" s="201">
        <v>140</v>
      </c>
      <c r="B1373" s="74" t="s">
        <v>2341</v>
      </c>
      <c r="C1373" s="189">
        <v>2508</v>
      </c>
      <c r="D1373" s="147">
        <v>550</v>
      </c>
      <c r="E1373" s="199">
        <v>160</v>
      </c>
    </row>
    <row r="1374" spans="1:5">
      <c r="A1374" s="201">
        <v>141</v>
      </c>
      <c r="B1374" s="74" t="s">
        <v>2340</v>
      </c>
      <c r="C1374" s="189">
        <v>26617</v>
      </c>
      <c r="D1374" s="147">
        <v>500</v>
      </c>
      <c r="E1374" s="199">
        <v>150</v>
      </c>
    </row>
    <row r="1375" spans="1:5">
      <c r="A1375" s="201">
        <v>142</v>
      </c>
      <c r="B1375" s="74" t="s">
        <v>2339</v>
      </c>
      <c r="C1375" s="189">
        <v>3671</v>
      </c>
      <c r="D1375" s="147">
        <v>500</v>
      </c>
      <c r="E1375" s="199">
        <v>150</v>
      </c>
    </row>
    <row r="1376" spans="1:5">
      <c r="A1376" s="201">
        <v>143</v>
      </c>
      <c r="B1376" s="74" t="s">
        <v>2338</v>
      </c>
      <c r="C1376" s="189">
        <v>10513</v>
      </c>
      <c r="D1376" s="147">
        <v>500</v>
      </c>
      <c r="E1376" s="199">
        <v>149.72499999999999</v>
      </c>
    </row>
    <row r="1377" spans="1:5">
      <c r="A1377" s="201">
        <v>144</v>
      </c>
      <c r="B1377" s="74" t="s">
        <v>2337</v>
      </c>
      <c r="C1377" s="189">
        <v>1896</v>
      </c>
      <c r="D1377" s="147">
        <v>500</v>
      </c>
      <c r="E1377" s="199">
        <v>150</v>
      </c>
    </row>
    <row r="1378" spans="1:5">
      <c r="A1378" s="201">
        <v>145</v>
      </c>
      <c r="B1378" s="74" t="s">
        <v>2336</v>
      </c>
      <c r="C1378" s="189">
        <v>1867</v>
      </c>
      <c r="D1378" s="147">
        <v>500</v>
      </c>
      <c r="E1378" s="199">
        <v>150</v>
      </c>
    </row>
    <row r="1379" spans="1:5">
      <c r="A1379" s="201">
        <v>146</v>
      </c>
      <c r="B1379" s="74" t="s">
        <v>2335</v>
      </c>
      <c r="C1379" s="189">
        <v>7025</v>
      </c>
      <c r="D1379" s="147">
        <v>500</v>
      </c>
      <c r="E1379" s="199">
        <v>150</v>
      </c>
    </row>
    <row r="1380" spans="1:5">
      <c r="A1380" s="201">
        <v>147</v>
      </c>
      <c r="B1380" s="74" t="s">
        <v>2334</v>
      </c>
      <c r="C1380" s="189">
        <v>7221</v>
      </c>
      <c r="D1380" s="147">
        <v>500</v>
      </c>
      <c r="E1380" s="199">
        <v>150</v>
      </c>
    </row>
    <row r="1381" spans="1:5">
      <c r="A1381" s="201">
        <v>148</v>
      </c>
      <c r="B1381" s="74" t="s">
        <v>2333</v>
      </c>
      <c r="C1381" s="189">
        <v>7227</v>
      </c>
      <c r="D1381" s="147">
        <v>500</v>
      </c>
      <c r="E1381" s="199">
        <v>150</v>
      </c>
    </row>
    <row r="1382" spans="1:5">
      <c r="A1382" s="201">
        <v>149</v>
      </c>
      <c r="B1382" s="74" t="s">
        <v>2332</v>
      </c>
      <c r="C1382" s="189">
        <v>26674</v>
      </c>
      <c r="D1382" s="147">
        <v>500</v>
      </c>
      <c r="E1382" s="199">
        <v>150</v>
      </c>
    </row>
    <row r="1383" spans="1:5">
      <c r="A1383" s="201">
        <v>150</v>
      </c>
      <c r="B1383" s="74" t="s">
        <v>2331</v>
      </c>
      <c r="C1383" s="189">
        <v>26675</v>
      </c>
      <c r="D1383" s="147">
        <v>500</v>
      </c>
      <c r="E1383" s="199">
        <v>150</v>
      </c>
    </row>
    <row r="1384" spans="1:5">
      <c r="A1384" s="201">
        <v>151</v>
      </c>
      <c r="B1384" s="74" t="s">
        <v>2330</v>
      </c>
      <c r="C1384" s="189">
        <v>23636</v>
      </c>
      <c r="D1384" s="147">
        <v>500</v>
      </c>
      <c r="E1384" s="199">
        <v>150</v>
      </c>
    </row>
    <row r="1385" spans="1:5">
      <c r="A1385" s="201">
        <v>152</v>
      </c>
      <c r="B1385" s="74" t="s">
        <v>2329</v>
      </c>
      <c r="C1385" s="189">
        <v>24840</v>
      </c>
      <c r="D1385" s="147">
        <v>500</v>
      </c>
      <c r="E1385" s="199">
        <v>150</v>
      </c>
    </row>
    <row r="1386" spans="1:5">
      <c r="A1386" s="201">
        <v>153</v>
      </c>
      <c r="B1386" s="76" t="s">
        <v>1429</v>
      </c>
      <c r="C1386" s="189">
        <v>30848</v>
      </c>
      <c r="D1386" s="147">
        <v>600</v>
      </c>
      <c r="E1386" s="199">
        <v>155</v>
      </c>
    </row>
    <row r="1387" spans="1:5">
      <c r="A1387" s="201">
        <v>154</v>
      </c>
      <c r="B1387" s="76" t="s">
        <v>1430</v>
      </c>
      <c r="C1387" s="189">
        <v>31</v>
      </c>
      <c r="D1387" s="147">
        <v>1000</v>
      </c>
      <c r="E1387" s="199">
        <v>270</v>
      </c>
    </row>
    <row r="1388" spans="1:5">
      <c r="A1388" s="201">
        <v>155</v>
      </c>
      <c r="B1388" s="76" t="s">
        <v>1431</v>
      </c>
      <c r="C1388" s="189">
        <v>63</v>
      </c>
      <c r="D1388" s="147">
        <v>1000</v>
      </c>
      <c r="E1388" s="199">
        <v>255</v>
      </c>
    </row>
    <row r="1389" spans="1:5">
      <c r="A1389" s="201">
        <v>156</v>
      </c>
      <c r="B1389" s="76" t="s">
        <v>2328</v>
      </c>
      <c r="C1389" s="189">
        <v>21596</v>
      </c>
      <c r="D1389" s="147">
        <v>5</v>
      </c>
      <c r="E1389" s="199">
        <v>1.5</v>
      </c>
    </row>
    <row r="1390" spans="1:5">
      <c r="A1390" s="201">
        <v>157</v>
      </c>
      <c r="B1390" s="74" t="s">
        <v>2327</v>
      </c>
      <c r="C1390" s="189">
        <v>14579</v>
      </c>
      <c r="D1390" s="147">
        <v>350</v>
      </c>
      <c r="E1390" s="199">
        <v>80</v>
      </c>
    </row>
    <row r="1391" spans="1:5">
      <c r="A1391" s="201">
        <v>158</v>
      </c>
      <c r="B1391" s="76" t="s">
        <v>1432</v>
      </c>
      <c r="C1391" s="189">
        <v>49265</v>
      </c>
      <c r="D1391" s="147">
        <v>300</v>
      </c>
      <c r="E1391" s="199">
        <v>82.5</v>
      </c>
    </row>
    <row r="1392" spans="1:5">
      <c r="A1392" s="201">
        <v>159</v>
      </c>
      <c r="B1392" s="76" t="s">
        <v>2326</v>
      </c>
      <c r="C1392" s="189">
        <v>49257</v>
      </c>
      <c r="D1392" s="147">
        <v>1000</v>
      </c>
      <c r="E1392" s="199">
        <v>300</v>
      </c>
    </row>
    <row r="1393" spans="1:5">
      <c r="A1393" s="201">
        <v>160</v>
      </c>
      <c r="B1393" s="76" t="s">
        <v>1433</v>
      </c>
      <c r="C1393" s="189">
        <v>49262</v>
      </c>
      <c r="D1393" s="147">
        <v>150</v>
      </c>
      <c r="E1393" s="199">
        <v>45</v>
      </c>
    </row>
    <row r="1394" spans="1:5">
      <c r="A1394" s="201">
        <v>161</v>
      </c>
      <c r="B1394" s="76" t="s">
        <v>1434</v>
      </c>
      <c r="C1394" s="189">
        <v>49271</v>
      </c>
      <c r="D1394" s="147">
        <v>70</v>
      </c>
      <c r="E1394" s="199">
        <v>21</v>
      </c>
    </row>
    <row r="1395" spans="1:5">
      <c r="A1395" s="201">
        <v>162</v>
      </c>
      <c r="B1395" s="76" t="s">
        <v>2325</v>
      </c>
      <c r="C1395" s="189">
        <v>49274</v>
      </c>
      <c r="D1395" s="147">
        <v>350</v>
      </c>
      <c r="E1395" s="199">
        <v>74</v>
      </c>
    </row>
    <row r="1396" spans="1:5">
      <c r="A1396" s="201">
        <v>163</v>
      </c>
      <c r="B1396" s="74" t="s">
        <v>2324</v>
      </c>
      <c r="C1396" s="189">
        <v>49384</v>
      </c>
      <c r="D1396" s="147">
        <v>305</v>
      </c>
      <c r="E1396" s="199">
        <v>91.5</v>
      </c>
    </row>
    <row r="1397" spans="1:5">
      <c r="A1397" s="202"/>
      <c r="B1397" s="203" t="s">
        <v>123</v>
      </c>
      <c r="C1397" s="76"/>
      <c r="D1397" s="204">
        <v>85344.2</v>
      </c>
      <c r="E1397" s="205">
        <v>23079.17225</v>
      </c>
    </row>
    <row r="1398" spans="1:5" ht="34" customHeight="1">
      <c r="A1398" s="474">
        <v>-15</v>
      </c>
      <c r="B1398" s="475" t="s">
        <v>3639</v>
      </c>
      <c r="C1398" s="76"/>
      <c r="D1398" s="147"/>
      <c r="E1398" s="199"/>
    </row>
    <row r="1399" spans="1:5">
      <c r="A1399" s="201">
        <v>1</v>
      </c>
      <c r="B1399" s="76" t="s">
        <v>1435</v>
      </c>
      <c r="C1399" s="189">
        <v>627</v>
      </c>
      <c r="D1399" s="147">
        <v>3000</v>
      </c>
      <c r="E1399" s="199">
        <v>900</v>
      </c>
    </row>
    <row r="1400" spans="1:5">
      <c r="A1400" s="201">
        <v>2</v>
      </c>
      <c r="B1400" s="76" t="s">
        <v>1436</v>
      </c>
      <c r="C1400" s="189">
        <v>5118</v>
      </c>
      <c r="D1400" s="147">
        <v>600</v>
      </c>
      <c r="E1400" s="199">
        <v>167.5</v>
      </c>
    </row>
    <row r="1401" spans="1:5">
      <c r="A1401" s="201">
        <v>3</v>
      </c>
      <c r="B1401" s="74" t="s">
        <v>2322</v>
      </c>
      <c r="C1401" s="189">
        <v>34173</v>
      </c>
      <c r="D1401" s="147">
        <v>350</v>
      </c>
      <c r="E1401" s="199">
        <v>98.75</v>
      </c>
    </row>
    <row r="1402" spans="1:5">
      <c r="A1402" s="201">
        <v>4</v>
      </c>
      <c r="B1402" s="76" t="s">
        <v>2323</v>
      </c>
      <c r="C1402" s="189">
        <v>886</v>
      </c>
      <c r="D1402" s="147">
        <v>1000</v>
      </c>
      <c r="E1402" s="199">
        <v>300</v>
      </c>
    </row>
    <row r="1403" spans="1:5">
      <c r="A1403" s="201">
        <v>5</v>
      </c>
      <c r="B1403" s="76" t="s">
        <v>2321</v>
      </c>
      <c r="C1403" s="189">
        <v>23403</v>
      </c>
      <c r="D1403" s="147">
        <v>1000</v>
      </c>
      <c r="E1403" s="199">
        <v>300</v>
      </c>
    </row>
    <row r="1404" spans="1:5">
      <c r="A1404" s="201">
        <v>6</v>
      </c>
      <c r="B1404" s="74" t="s">
        <v>1437</v>
      </c>
      <c r="C1404" s="189">
        <v>28699</v>
      </c>
      <c r="D1404" s="147">
        <v>500</v>
      </c>
      <c r="E1404" s="199">
        <v>150</v>
      </c>
    </row>
    <row r="1405" spans="1:5">
      <c r="A1405" s="201">
        <v>7</v>
      </c>
      <c r="B1405" s="74" t="s">
        <v>2320</v>
      </c>
      <c r="C1405" s="189">
        <v>553</v>
      </c>
      <c r="D1405" s="147">
        <v>500</v>
      </c>
      <c r="E1405" s="199">
        <v>105.125</v>
      </c>
    </row>
    <row r="1406" spans="1:5">
      <c r="A1406" s="201">
        <v>8</v>
      </c>
      <c r="B1406" s="74" t="s">
        <v>2319</v>
      </c>
      <c r="C1406" s="189">
        <v>15207</v>
      </c>
      <c r="D1406" s="147">
        <v>26.5</v>
      </c>
      <c r="E1406" s="199">
        <v>7.95</v>
      </c>
    </row>
    <row r="1407" spans="1:5">
      <c r="A1407" s="201">
        <v>9</v>
      </c>
      <c r="B1407" s="74" t="s">
        <v>2318</v>
      </c>
      <c r="C1407" s="189">
        <v>529</v>
      </c>
      <c r="D1407" s="147">
        <v>187.8</v>
      </c>
      <c r="E1407" s="199">
        <v>56.34</v>
      </c>
    </row>
    <row r="1408" spans="1:5">
      <c r="A1408" s="201">
        <v>10</v>
      </c>
      <c r="B1408" s="74" t="s">
        <v>2317</v>
      </c>
      <c r="C1408" s="189">
        <v>19549</v>
      </c>
      <c r="D1408" s="147">
        <v>162.19999999999999</v>
      </c>
      <c r="E1408" s="199">
        <v>32.484999999999999</v>
      </c>
    </row>
    <row r="1409" spans="1:5">
      <c r="A1409" s="201">
        <v>11</v>
      </c>
      <c r="B1409" s="74" t="s">
        <v>2316</v>
      </c>
      <c r="C1409" s="189">
        <v>25913</v>
      </c>
      <c r="D1409" s="147">
        <v>300</v>
      </c>
      <c r="E1409" s="199">
        <v>68.75</v>
      </c>
    </row>
    <row r="1410" spans="1:5">
      <c r="A1410" s="201">
        <v>12</v>
      </c>
      <c r="B1410" s="74" t="s">
        <v>2315</v>
      </c>
      <c r="C1410" s="189">
        <v>30078</v>
      </c>
      <c r="D1410" s="147">
        <v>204</v>
      </c>
      <c r="E1410" s="199">
        <v>61.2</v>
      </c>
    </row>
    <row r="1411" spans="1:5">
      <c r="A1411" s="201">
        <v>13</v>
      </c>
      <c r="B1411" s="74" t="s">
        <v>2314</v>
      </c>
      <c r="C1411" s="189">
        <v>641</v>
      </c>
      <c r="D1411" s="147">
        <v>300</v>
      </c>
      <c r="E1411" s="199">
        <v>71.262500000000003</v>
      </c>
    </row>
    <row r="1412" spans="1:5">
      <c r="A1412" s="201">
        <v>14</v>
      </c>
      <c r="B1412" s="76" t="s">
        <v>2313</v>
      </c>
      <c r="C1412" s="189">
        <v>20746</v>
      </c>
      <c r="D1412" s="147">
        <v>500</v>
      </c>
      <c r="E1412" s="199">
        <v>137.5</v>
      </c>
    </row>
    <row r="1413" spans="1:5">
      <c r="A1413" s="201">
        <v>15</v>
      </c>
      <c r="B1413" s="76" t="s">
        <v>2312</v>
      </c>
      <c r="C1413" s="189">
        <v>10387</v>
      </c>
      <c r="D1413" s="147">
        <v>500</v>
      </c>
      <c r="E1413" s="199">
        <v>150</v>
      </c>
    </row>
    <row r="1414" spans="1:5">
      <c r="A1414" s="201">
        <v>16</v>
      </c>
      <c r="B1414" s="76" t="s">
        <v>2311</v>
      </c>
      <c r="C1414" s="189">
        <v>17827</v>
      </c>
      <c r="D1414" s="147">
        <v>450</v>
      </c>
      <c r="E1414" s="199">
        <v>122.5</v>
      </c>
    </row>
    <row r="1415" spans="1:5">
      <c r="A1415" s="201">
        <v>17</v>
      </c>
      <c r="B1415" s="76" t="s">
        <v>2310</v>
      </c>
      <c r="C1415" s="189">
        <v>23725</v>
      </c>
      <c r="D1415" s="147">
        <v>950</v>
      </c>
      <c r="E1415" s="199">
        <v>276.46375</v>
      </c>
    </row>
    <row r="1416" spans="1:5">
      <c r="A1416" s="201">
        <v>18</v>
      </c>
      <c r="B1416" s="76" t="s">
        <v>2309</v>
      </c>
      <c r="C1416" s="189">
        <v>598</v>
      </c>
      <c r="D1416" s="147">
        <v>350</v>
      </c>
      <c r="E1416" s="199">
        <v>98.75</v>
      </c>
    </row>
    <row r="1417" spans="1:5">
      <c r="A1417" s="201">
        <v>19</v>
      </c>
      <c r="B1417" s="74" t="s">
        <v>2308</v>
      </c>
      <c r="C1417" s="189">
        <v>26685</v>
      </c>
      <c r="D1417" s="147">
        <v>115</v>
      </c>
      <c r="E1417" s="199">
        <v>31.8</v>
      </c>
    </row>
    <row r="1418" spans="1:5">
      <c r="A1418" s="201">
        <v>20</v>
      </c>
      <c r="B1418" s="74" t="s">
        <v>2307</v>
      </c>
      <c r="C1418" s="189">
        <v>4431</v>
      </c>
      <c r="D1418" s="147">
        <v>320</v>
      </c>
      <c r="E1418" s="199">
        <v>81</v>
      </c>
    </row>
    <row r="1419" spans="1:5">
      <c r="A1419" s="201">
        <v>21</v>
      </c>
      <c r="B1419" s="74" t="s">
        <v>2306</v>
      </c>
      <c r="C1419" s="189">
        <v>539</v>
      </c>
      <c r="D1419" s="147">
        <v>472</v>
      </c>
      <c r="E1419" s="199">
        <v>141.6</v>
      </c>
    </row>
    <row r="1420" spans="1:5">
      <c r="A1420" s="201">
        <v>22</v>
      </c>
      <c r="B1420" s="74" t="s">
        <v>2305</v>
      </c>
      <c r="C1420" s="189">
        <v>535</v>
      </c>
      <c r="D1420" s="147">
        <v>28</v>
      </c>
      <c r="E1420" s="199">
        <v>8.4</v>
      </c>
    </row>
    <row r="1421" spans="1:5">
      <c r="A1421" s="201">
        <v>23</v>
      </c>
      <c r="B1421" s="74" t="s">
        <v>2303</v>
      </c>
      <c r="C1421" s="189">
        <v>495</v>
      </c>
      <c r="D1421" s="147">
        <v>1050</v>
      </c>
      <c r="E1421" s="199">
        <v>233.75</v>
      </c>
    </row>
    <row r="1422" spans="1:5">
      <c r="A1422" s="201">
        <v>24</v>
      </c>
      <c r="B1422" s="74" t="s">
        <v>2304</v>
      </c>
      <c r="C1422" s="189">
        <v>570</v>
      </c>
      <c r="D1422" s="147">
        <v>300</v>
      </c>
      <c r="E1422" s="199">
        <v>83.753749999999997</v>
      </c>
    </row>
    <row r="1423" spans="1:5">
      <c r="A1423" s="201">
        <v>25</v>
      </c>
      <c r="B1423" s="74" t="s">
        <v>2302</v>
      </c>
      <c r="C1423" s="189">
        <v>508</v>
      </c>
      <c r="D1423" s="147">
        <v>300</v>
      </c>
      <c r="E1423" s="199">
        <v>85.625</v>
      </c>
    </row>
    <row r="1424" spans="1:5">
      <c r="A1424" s="201">
        <v>26</v>
      </c>
      <c r="B1424" s="76" t="s">
        <v>2301</v>
      </c>
      <c r="C1424" s="189">
        <v>32663</v>
      </c>
      <c r="D1424" s="147">
        <v>190</v>
      </c>
      <c r="E1424" s="199">
        <v>57</v>
      </c>
    </row>
    <row r="1425" spans="1:5">
      <c r="A1425" s="201">
        <v>27</v>
      </c>
      <c r="B1425" s="74" t="s">
        <v>2300</v>
      </c>
      <c r="C1425" s="189">
        <v>47362</v>
      </c>
      <c r="D1425" s="147">
        <v>300</v>
      </c>
      <c r="E1425" s="199">
        <v>82.5</v>
      </c>
    </row>
    <row r="1426" spans="1:5">
      <c r="A1426" s="201">
        <v>28</v>
      </c>
      <c r="B1426" s="76" t="s">
        <v>2299</v>
      </c>
      <c r="C1426" s="189">
        <v>23041</v>
      </c>
      <c r="D1426" s="147">
        <v>440</v>
      </c>
      <c r="E1426" s="199">
        <v>124.5</v>
      </c>
    </row>
    <row r="1427" spans="1:5">
      <c r="A1427" s="201">
        <v>29</v>
      </c>
      <c r="B1427" s="76" t="s">
        <v>2298</v>
      </c>
      <c r="C1427" s="189">
        <v>31209</v>
      </c>
      <c r="D1427" s="147">
        <v>390</v>
      </c>
      <c r="E1427" s="199">
        <v>115.5</v>
      </c>
    </row>
    <row r="1428" spans="1:5">
      <c r="A1428" s="201">
        <v>30</v>
      </c>
      <c r="B1428" s="74" t="s">
        <v>2297</v>
      </c>
      <c r="C1428" s="189">
        <v>15670</v>
      </c>
      <c r="D1428" s="147">
        <v>300</v>
      </c>
      <c r="E1428" s="199">
        <v>69.75</v>
      </c>
    </row>
    <row r="1429" spans="1:5">
      <c r="A1429" s="201">
        <v>31</v>
      </c>
      <c r="B1429" s="74" t="s">
        <v>2296</v>
      </c>
      <c r="C1429" s="189">
        <v>31211</v>
      </c>
      <c r="D1429" s="147">
        <v>300</v>
      </c>
      <c r="E1429" s="199">
        <v>78.25</v>
      </c>
    </row>
    <row r="1430" spans="1:5">
      <c r="A1430" s="201">
        <v>32</v>
      </c>
      <c r="B1430" s="74" t="s">
        <v>2295</v>
      </c>
      <c r="C1430" s="189">
        <v>15671</v>
      </c>
      <c r="D1430" s="147">
        <v>300</v>
      </c>
      <c r="E1430" s="199">
        <v>70</v>
      </c>
    </row>
    <row r="1431" spans="1:5">
      <c r="A1431" s="201">
        <v>33</v>
      </c>
      <c r="B1431" s="74" t="s">
        <v>2294</v>
      </c>
      <c r="C1431" s="189">
        <v>31214</v>
      </c>
      <c r="D1431" s="147">
        <v>300</v>
      </c>
      <c r="E1431" s="199">
        <v>79.125</v>
      </c>
    </row>
    <row r="1432" spans="1:5">
      <c r="A1432" s="201">
        <v>34</v>
      </c>
      <c r="B1432" s="74" t="s">
        <v>2293</v>
      </c>
      <c r="C1432" s="189">
        <v>31217</v>
      </c>
      <c r="D1432" s="147">
        <v>300</v>
      </c>
      <c r="E1432" s="199">
        <v>68.125</v>
      </c>
    </row>
    <row r="1433" spans="1:5">
      <c r="A1433" s="201">
        <v>35</v>
      </c>
      <c r="B1433" s="74" t="s">
        <v>2292</v>
      </c>
      <c r="C1433" s="189">
        <v>31218</v>
      </c>
      <c r="D1433" s="147">
        <v>300</v>
      </c>
      <c r="E1433" s="199">
        <v>77.5</v>
      </c>
    </row>
    <row r="1434" spans="1:5">
      <c r="A1434" s="201">
        <v>36</v>
      </c>
      <c r="B1434" s="74" t="s">
        <v>2291</v>
      </c>
      <c r="C1434" s="189">
        <v>6379</v>
      </c>
      <c r="D1434" s="147">
        <v>300</v>
      </c>
      <c r="E1434" s="199">
        <v>72.5</v>
      </c>
    </row>
    <row r="1435" spans="1:5">
      <c r="A1435" s="201">
        <v>37</v>
      </c>
      <c r="B1435" s="74" t="s">
        <v>2290</v>
      </c>
      <c r="C1435" s="189">
        <v>47905</v>
      </c>
      <c r="D1435" s="147">
        <v>300</v>
      </c>
      <c r="E1435" s="199">
        <v>65</v>
      </c>
    </row>
    <row r="1436" spans="1:5">
      <c r="A1436" s="201">
        <v>38</v>
      </c>
      <c r="B1436" s="74" t="s">
        <v>2289</v>
      </c>
      <c r="C1436" s="189">
        <v>47523</v>
      </c>
      <c r="D1436" s="147">
        <v>300</v>
      </c>
      <c r="E1436" s="199">
        <v>65.625</v>
      </c>
    </row>
    <row r="1437" spans="1:5">
      <c r="A1437" s="201">
        <v>39</v>
      </c>
      <c r="B1437" s="74" t="s">
        <v>2288</v>
      </c>
      <c r="C1437" s="189">
        <v>32630</v>
      </c>
      <c r="D1437" s="147">
        <v>300</v>
      </c>
      <c r="E1437" s="199">
        <v>79</v>
      </c>
    </row>
    <row r="1438" spans="1:5">
      <c r="A1438" s="201">
        <v>40</v>
      </c>
      <c r="B1438" s="74" t="s">
        <v>2287</v>
      </c>
      <c r="C1438" s="189">
        <v>30270</v>
      </c>
      <c r="D1438" s="147">
        <v>300</v>
      </c>
      <c r="E1438" s="199">
        <v>79.125</v>
      </c>
    </row>
    <row r="1439" spans="1:5">
      <c r="A1439" s="201">
        <v>41</v>
      </c>
      <c r="B1439" s="74" t="s">
        <v>2286</v>
      </c>
      <c r="C1439" s="189">
        <v>30272</v>
      </c>
      <c r="D1439" s="147">
        <v>300</v>
      </c>
      <c r="E1439" s="199">
        <v>80</v>
      </c>
    </row>
    <row r="1440" spans="1:5">
      <c r="A1440" s="201">
        <v>42</v>
      </c>
      <c r="B1440" s="74" t="s">
        <v>2285</v>
      </c>
      <c r="C1440" s="189">
        <v>30273</v>
      </c>
      <c r="D1440" s="147">
        <v>300</v>
      </c>
      <c r="E1440" s="199">
        <v>79.125</v>
      </c>
    </row>
    <row r="1441" spans="1:5">
      <c r="A1441" s="201">
        <v>43</v>
      </c>
      <c r="B1441" s="74" t="s">
        <v>2284</v>
      </c>
      <c r="C1441" s="189">
        <v>6516</v>
      </c>
      <c r="D1441" s="147">
        <v>350</v>
      </c>
      <c r="E1441" s="199">
        <v>88.125</v>
      </c>
    </row>
    <row r="1442" spans="1:5">
      <c r="A1442" s="201">
        <v>44</v>
      </c>
      <c r="B1442" s="74" t="s">
        <v>2283</v>
      </c>
      <c r="C1442" s="189">
        <v>15681</v>
      </c>
      <c r="D1442" s="147">
        <v>300</v>
      </c>
      <c r="E1442" s="199">
        <v>77.5</v>
      </c>
    </row>
    <row r="1443" spans="1:5">
      <c r="A1443" s="201">
        <v>45</v>
      </c>
      <c r="B1443" s="74" t="s">
        <v>2282</v>
      </c>
      <c r="C1443" s="189">
        <v>8529</v>
      </c>
      <c r="D1443" s="147">
        <v>350</v>
      </c>
      <c r="E1443" s="199">
        <v>90</v>
      </c>
    </row>
    <row r="1444" spans="1:5">
      <c r="A1444" s="201">
        <v>46</v>
      </c>
      <c r="B1444" s="74" t="s">
        <v>2281</v>
      </c>
      <c r="C1444" s="189">
        <v>23037</v>
      </c>
      <c r="D1444" s="147">
        <v>300</v>
      </c>
      <c r="E1444" s="199">
        <v>78.75</v>
      </c>
    </row>
    <row r="1445" spans="1:5">
      <c r="A1445" s="201">
        <v>47</v>
      </c>
      <c r="B1445" s="74" t="s">
        <v>2280</v>
      </c>
      <c r="C1445" s="189">
        <v>9820</v>
      </c>
      <c r="D1445" s="147">
        <v>300</v>
      </c>
      <c r="E1445" s="199">
        <v>81.875</v>
      </c>
    </row>
    <row r="1446" spans="1:5">
      <c r="A1446" s="201">
        <v>48</v>
      </c>
      <c r="B1446" s="76" t="s">
        <v>1438</v>
      </c>
      <c r="C1446" s="189">
        <v>25313</v>
      </c>
      <c r="D1446" s="147">
        <v>648</v>
      </c>
      <c r="E1446" s="199">
        <v>189.4</v>
      </c>
    </row>
    <row r="1447" spans="1:5">
      <c r="A1447" s="201">
        <v>49</v>
      </c>
      <c r="B1447" s="76" t="s">
        <v>1439</v>
      </c>
      <c r="C1447" s="189">
        <v>23416</v>
      </c>
      <c r="D1447" s="147">
        <v>2</v>
      </c>
      <c r="E1447" s="199">
        <v>0.6</v>
      </c>
    </row>
    <row r="1448" spans="1:5">
      <c r="A1448" s="201">
        <v>50</v>
      </c>
      <c r="B1448" s="74" t="s">
        <v>2279</v>
      </c>
      <c r="C1448" s="189">
        <v>753</v>
      </c>
      <c r="D1448" s="147">
        <v>500</v>
      </c>
      <c r="E1448" s="199">
        <v>132.47499999999999</v>
      </c>
    </row>
    <row r="1449" spans="1:5">
      <c r="A1449" s="201">
        <v>51</v>
      </c>
      <c r="B1449" s="74" t="s">
        <v>1440</v>
      </c>
      <c r="C1449" s="189">
        <v>18653</v>
      </c>
      <c r="D1449" s="147">
        <v>450</v>
      </c>
      <c r="E1449" s="199">
        <v>129.25</v>
      </c>
    </row>
    <row r="1450" spans="1:5">
      <c r="A1450" s="201">
        <v>52</v>
      </c>
      <c r="B1450" s="74" t="s">
        <v>2278</v>
      </c>
      <c r="C1450" s="189">
        <v>583</v>
      </c>
      <c r="D1450" s="147">
        <v>300</v>
      </c>
      <c r="E1450" s="199">
        <v>68.5</v>
      </c>
    </row>
    <row r="1451" spans="1:5">
      <c r="A1451" s="201">
        <v>53</v>
      </c>
      <c r="B1451" s="76" t="s">
        <v>2277</v>
      </c>
      <c r="C1451" s="189">
        <v>21887</v>
      </c>
      <c r="D1451" s="147">
        <v>400</v>
      </c>
      <c r="E1451" s="199">
        <v>113.75</v>
      </c>
    </row>
    <row r="1452" spans="1:5">
      <c r="A1452" s="201">
        <v>54</v>
      </c>
      <c r="B1452" s="74" t="s">
        <v>2276</v>
      </c>
      <c r="C1452" s="189">
        <v>550</v>
      </c>
      <c r="D1452" s="147">
        <v>500</v>
      </c>
      <c r="E1452" s="199">
        <v>150</v>
      </c>
    </row>
    <row r="1453" spans="1:5">
      <c r="A1453" s="201">
        <v>55</v>
      </c>
      <c r="B1453" s="74" t="s">
        <v>2275</v>
      </c>
      <c r="C1453" s="189">
        <v>19254</v>
      </c>
      <c r="D1453" s="147">
        <v>123</v>
      </c>
      <c r="E1453" s="199">
        <v>36.9</v>
      </c>
    </row>
    <row r="1454" spans="1:5">
      <c r="A1454" s="201">
        <v>56</v>
      </c>
      <c r="B1454" s="74" t="s">
        <v>2274</v>
      </c>
      <c r="C1454" s="189">
        <v>15196</v>
      </c>
      <c r="D1454" s="147">
        <v>300</v>
      </c>
      <c r="E1454" s="199">
        <v>79.612499999999997</v>
      </c>
    </row>
    <row r="1455" spans="1:5">
      <c r="A1455" s="201">
        <v>57</v>
      </c>
      <c r="B1455" s="76" t="s">
        <v>1441</v>
      </c>
      <c r="C1455" s="189">
        <v>26673</v>
      </c>
      <c r="D1455" s="147">
        <v>500</v>
      </c>
      <c r="E1455" s="199">
        <v>150</v>
      </c>
    </row>
    <row r="1456" spans="1:5">
      <c r="A1456" s="201">
        <v>58</v>
      </c>
      <c r="B1456" s="76" t="s">
        <v>2273</v>
      </c>
      <c r="C1456" s="189">
        <v>14985</v>
      </c>
      <c r="D1456" s="147">
        <v>1461.3</v>
      </c>
      <c r="E1456" s="199">
        <v>344.64</v>
      </c>
    </row>
    <row r="1457" spans="1:5">
      <c r="A1457" s="201">
        <v>59</v>
      </c>
      <c r="B1457" s="76" t="s">
        <v>2272</v>
      </c>
      <c r="C1457" s="189">
        <v>21987</v>
      </c>
      <c r="D1457" s="147">
        <v>38.700000000000003</v>
      </c>
      <c r="E1457" s="199">
        <v>11.61</v>
      </c>
    </row>
    <row r="1458" spans="1:5">
      <c r="A1458" s="201">
        <v>60</v>
      </c>
      <c r="B1458" s="76" t="s">
        <v>2271</v>
      </c>
      <c r="C1458" s="189">
        <v>3785</v>
      </c>
      <c r="D1458" s="147">
        <v>1500</v>
      </c>
      <c r="E1458" s="199">
        <v>387.5</v>
      </c>
    </row>
    <row r="1459" spans="1:5">
      <c r="A1459" s="201">
        <v>61</v>
      </c>
      <c r="B1459" s="76" t="s">
        <v>2270</v>
      </c>
      <c r="C1459" s="189">
        <v>839</v>
      </c>
      <c r="D1459" s="147">
        <v>1500</v>
      </c>
      <c r="E1459" s="199">
        <v>356.25</v>
      </c>
    </row>
    <row r="1460" spans="1:5">
      <c r="A1460" s="201">
        <v>62</v>
      </c>
      <c r="B1460" s="76" t="s">
        <v>2269</v>
      </c>
      <c r="C1460" s="189">
        <v>20615</v>
      </c>
      <c r="D1460" s="147">
        <v>1000</v>
      </c>
      <c r="E1460" s="199">
        <v>237.875</v>
      </c>
    </row>
    <row r="1461" spans="1:5">
      <c r="A1461" s="201">
        <v>63</v>
      </c>
      <c r="B1461" s="76" t="s">
        <v>2268</v>
      </c>
      <c r="C1461" s="189">
        <v>2808</v>
      </c>
      <c r="D1461" s="147">
        <v>1000</v>
      </c>
      <c r="E1461" s="199">
        <v>237.5</v>
      </c>
    </row>
    <row r="1462" spans="1:5">
      <c r="A1462" s="201">
        <v>64</v>
      </c>
      <c r="B1462" s="76" t="s">
        <v>2267</v>
      </c>
      <c r="C1462" s="189">
        <v>25286</v>
      </c>
      <c r="D1462" s="147">
        <v>800</v>
      </c>
      <c r="E1462" s="199">
        <v>202.5</v>
      </c>
    </row>
    <row r="1463" spans="1:5">
      <c r="A1463" s="201">
        <v>65</v>
      </c>
      <c r="B1463" s="76" t="s">
        <v>2266</v>
      </c>
      <c r="C1463" s="189">
        <v>29515</v>
      </c>
      <c r="D1463" s="147">
        <v>500</v>
      </c>
      <c r="E1463" s="199">
        <v>150</v>
      </c>
    </row>
    <row r="1464" spans="1:5">
      <c r="A1464" s="201">
        <v>66</v>
      </c>
      <c r="B1464" s="74" t="s">
        <v>2265</v>
      </c>
      <c r="C1464" s="189">
        <v>1256</v>
      </c>
      <c r="D1464" s="147">
        <v>500</v>
      </c>
      <c r="E1464" s="199">
        <v>150</v>
      </c>
    </row>
    <row r="1465" spans="1:5">
      <c r="A1465" s="201">
        <v>67</v>
      </c>
      <c r="B1465" s="74" t="s">
        <v>2264</v>
      </c>
      <c r="C1465" s="189">
        <v>10529</v>
      </c>
      <c r="D1465" s="147">
        <v>500</v>
      </c>
      <c r="E1465" s="199">
        <v>150</v>
      </c>
    </row>
    <row r="1466" spans="1:5">
      <c r="A1466" s="201">
        <v>68</v>
      </c>
      <c r="B1466" s="74" t="s">
        <v>2263</v>
      </c>
      <c r="C1466" s="189">
        <v>3558</v>
      </c>
      <c r="D1466" s="147">
        <v>500</v>
      </c>
      <c r="E1466" s="199">
        <v>150</v>
      </c>
    </row>
    <row r="1467" spans="1:5">
      <c r="A1467" s="201">
        <v>69</v>
      </c>
      <c r="B1467" s="74" t="s">
        <v>2262</v>
      </c>
      <c r="C1467" s="189">
        <v>614</v>
      </c>
      <c r="D1467" s="147">
        <v>500</v>
      </c>
      <c r="E1467" s="199">
        <v>150</v>
      </c>
    </row>
    <row r="1468" spans="1:5">
      <c r="A1468" s="201">
        <v>70</v>
      </c>
      <c r="B1468" s="74" t="s">
        <v>2261</v>
      </c>
      <c r="C1468" s="189">
        <v>738</v>
      </c>
      <c r="D1468" s="147">
        <v>500</v>
      </c>
      <c r="E1468" s="199">
        <v>150</v>
      </c>
    </row>
    <row r="1469" spans="1:5">
      <c r="A1469" s="201">
        <v>71</v>
      </c>
      <c r="B1469" s="74" t="s">
        <v>2260</v>
      </c>
      <c r="C1469" s="189">
        <v>591</v>
      </c>
      <c r="D1469" s="147">
        <v>500</v>
      </c>
      <c r="E1469" s="199">
        <v>150</v>
      </c>
    </row>
    <row r="1470" spans="1:5">
      <c r="A1470" s="201">
        <v>72</v>
      </c>
      <c r="B1470" s="74" t="s">
        <v>2259</v>
      </c>
      <c r="C1470" s="189">
        <v>703</v>
      </c>
      <c r="D1470" s="147">
        <v>500</v>
      </c>
      <c r="E1470" s="199">
        <v>150</v>
      </c>
    </row>
    <row r="1471" spans="1:5">
      <c r="A1471" s="201">
        <v>73</v>
      </c>
      <c r="B1471" s="74" t="s">
        <v>2258</v>
      </c>
      <c r="C1471" s="189">
        <v>748</v>
      </c>
      <c r="D1471" s="147">
        <v>500</v>
      </c>
      <c r="E1471" s="199">
        <v>150</v>
      </c>
    </row>
    <row r="1472" spans="1:5">
      <c r="A1472" s="201">
        <v>74</v>
      </c>
      <c r="B1472" s="74" t="s">
        <v>2257</v>
      </c>
      <c r="C1472" s="189">
        <v>631</v>
      </c>
      <c r="D1472" s="147">
        <v>500</v>
      </c>
      <c r="E1472" s="199">
        <v>150</v>
      </c>
    </row>
    <row r="1473" spans="1:5">
      <c r="A1473" s="201">
        <v>75</v>
      </c>
      <c r="B1473" s="74" t="s">
        <v>2255</v>
      </c>
      <c r="C1473" s="189">
        <v>807</v>
      </c>
      <c r="D1473" s="147">
        <v>500</v>
      </c>
      <c r="E1473" s="199">
        <v>150</v>
      </c>
    </row>
    <row r="1474" spans="1:5">
      <c r="A1474" s="201">
        <v>76</v>
      </c>
      <c r="B1474" s="74" t="s">
        <v>2256</v>
      </c>
      <c r="C1474" s="189">
        <v>905</v>
      </c>
      <c r="D1474" s="147">
        <v>500</v>
      </c>
      <c r="E1474" s="199">
        <v>150</v>
      </c>
    </row>
    <row r="1475" spans="1:5">
      <c r="A1475" s="201">
        <v>77</v>
      </c>
      <c r="B1475" s="74" t="s">
        <v>2254</v>
      </c>
      <c r="C1475" s="189">
        <v>710</v>
      </c>
      <c r="D1475" s="147">
        <v>500</v>
      </c>
      <c r="E1475" s="199">
        <v>150</v>
      </c>
    </row>
    <row r="1476" spans="1:5">
      <c r="A1476" s="201">
        <v>78</v>
      </c>
      <c r="B1476" s="74" t="s">
        <v>2253</v>
      </c>
      <c r="C1476" s="189">
        <v>707</v>
      </c>
      <c r="D1476" s="147">
        <v>500</v>
      </c>
      <c r="E1476" s="199">
        <v>150</v>
      </c>
    </row>
    <row r="1477" spans="1:5">
      <c r="A1477" s="201">
        <v>79</v>
      </c>
      <c r="B1477" s="74" t="s">
        <v>2252</v>
      </c>
      <c r="C1477" s="189">
        <v>852</v>
      </c>
      <c r="D1477" s="147">
        <v>500</v>
      </c>
      <c r="E1477" s="199">
        <v>150</v>
      </c>
    </row>
    <row r="1478" spans="1:5">
      <c r="A1478" s="201">
        <v>80</v>
      </c>
      <c r="B1478" s="74" t="s">
        <v>2251</v>
      </c>
      <c r="C1478" s="189">
        <v>19344</v>
      </c>
      <c r="D1478" s="147">
        <v>500</v>
      </c>
      <c r="E1478" s="199">
        <v>150</v>
      </c>
    </row>
    <row r="1479" spans="1:5">
      <c r="A1479" s="201">
        <v>81</v>
      </c>
      <c r="B1479" s="74" t="s">
        <v>2248</v>
      </c>
      <c r="C1479" s="189">
        <v>3638</v>
      </c>
      <c r="D1479" s="147">
        <v>500</v>
      </c>
      <c r="E1479" s="199">
        <v>150</v>
      </c>
    </row>
    <row r="1480" spans="1:5">
      <c r="A1480" s="201">
        <v>82</v>
      </c>
      <c r="B1480" s="74" t="s">
        <v>2249</v>
      </c>
      <c r="C1480" s="189">
        <v>24365</v>
      </c>
      <c r="D1480" s="147">
        <v>500</v>
      </c>
      <c r="E1480" s="199">
        <v>150</v>
      </c>
    </row>
    <row r="1481" spans="1:5">
      <c r="A1481" s="201">
        <v>83</v>
      </c>
      <c r="B1481" s="74" t="s">
        <v>2250</v>
      </c>
      <c r="C1481" s="189">
        <v>17854</v>
      </c>
      <c r="D1481" s="147">
        <v>500</v>
      </c>
      <c r="E1481" s="199">
        <v>150</v>
      </c>
    </row>
    <row r="1482" spans="1:5">
      <c r="A1482" s="201">
        <v>84</v>
      </c>
      <c r="B1482" s="74" t="s">
        <v>2247</v>
      </c>
      <c r="C1482" s="189">
        <v>637</v>
      </c>
      <c r="D1482" s="147">
        <v>500</v>
      </c>
      <c r="E1482" s="199">
        <v>150</v>
      </c>
    </row>
    <row r="1483" spans="1:5">
      <c r="A1483" s="201">
        <v>85</v>
      </c>
      <c r="B1483" s="74" t="s">
        <v>2246</v>
      </c>
      <c r="C1483" s="189">
        <v>1253</v>
      </c>
      <c r="D1483" s="147">
        <v>500</v>
      </c>
      <c r="E1483" s="199">
        <v>150</v>
      </c>
    </row>
    <row r="1484" spans="1:5">
      <c r="A1484" s="201">
        <v>86</v>
      </c>
      <c r="B1484" s="74" t="s">
        <v>2245</v>
      </c>
      <c r="C1484" s="189">
        <v>6708</v>
      </c>
      <c r="D1484" s="147">
        <v>500</v>
      </c>
      <c r="E1484" s="199">
        <v>150</v>
      </c>
    </row>
    <row r="1485" spans="1:5">
      <c r="A1485" s="201">
        <v>87</v>
      </c>
      <c r="B1485" s="74" t="s">
        <v>2244</v>
      </c>
      <c r="C1485" s="189">
        <v>2188</v>
      </c>
      <c r="D1485" s="147">
        <v>500</v>
      </c>
      <c r="E1485" s="199">
        <v>150</v>
      </c>
    </row>
    <row r="1486" spans="1:5">
      <c r="A1486" s="201">
        <v>88</v>
      </c>
      <c r="B1486" s="74" t="s">
        <v>2243</v>
      </c>
      <c r="C1486" s="189">
        <v>2509</v>
      </c>
      <c r="D1486" s="147">
        <v>500</v>
      </c>
      <c r="E1486" s="199">
        <v>150</v>
      </c>
    </row>
    <row r="1487" spans="1:5">
      <c r="A1487" s="201">
        <v>89</v>
      </c>
      <c r="B1487" s="74" t="s">
        <v>2242</v>
      </c>
      <c r="C1487" s="189">
        <v>5418</v>
      </c>
      <c r="D1487" s="147">
        <v>500</v>
      </c>
      <c r="E1487" s="199">
        <v>150</v>
      </c>
    </row>
    <row r="1488" spans="1:5">
      <c r="A1488" s="201">
        <v>90</v>
      </c>
      <c r="B1488" s="74" t="s">
        <v>2241</v>
      </c>
      <c r="C1488" s="189">
        <v>21595</v>
      </c>
      <c r="D1488" s="147">
        <v>500</v>
      </c>
      <c r="E1488" s="199">
        <v>150</v>
      </c>
    </row>
    <row r="1489" spans="1:5">
      <c r="A1489" s="201">
        <v>91</v>
      </c>
      <c r="B1489" s="74" t="s">
        <v>2240</v>
      </c>
      <c r="C1489" s="189">
        <v>4150</v>
      </c>
      <c r="D1489" s="147">
        <v>500</v>
      </c>
      <c r="E1489" s="199">
        <v>150</v>
      </c>
    </row>
    <row r="1490" spans="1:5">
      <c r="A1490" s="201">
        <v>92</v>
      </c>
      <c r="B1490" s="74" t="s">
        <v>2239</v>
      </c>
      <c r="C1490" s="189">
        <v>17754</v>
      </c>
      <c r="D1490" s="147">
        <v>500</v>
      </c>
      <c r="E1490" s="199">
        <v>150</v>
      </c>
    </row>
    <row r="1491" spans="1:5">
      <c r="A1491" s="201">
        <v>93</v>
      </c>
      <c r="B1491" s="74" t="s">
        <v>2238</v>
      </c>
      <c r="C1491" s="189">
        <v>2483</v>
      </c>
      <c r="D1491" s="147">
        <v>500</v>
      </c>
      <c r="E1491" s="199">
        <v>150</v>
      </c>
    </row>
    <row r="1492" spans="1:5">
      <c r="A1492" s="201">
        <v>94</v>
      </c>
      <c r="B1492" s="74" t="s">
        <v>2237</v>
      </c>
      <c r="C1492" s="189">
        <v>15259</v>
      </c>
      <c r="D1492" s="147">
        <v>500</v>
      </c>
      <c r="E1492" s="199">
        <v>150</v>
      </c>
    </row>
    <row r="1493" spans="1:5">
      <c r="A1493" s="201">
        <v>95</v>
      </c>
      <c r="B1493" s="74" t="s">
        <v>2236</v>
      </c>
      <c r="C1493" s="189">
        <v>14575</v>
      </c>
      <c r="D1493" s="147">
        <v>500</v>
      </c>
      <c r="E1493" s="199">
        <v>150</v>
      </c>
    </row>
    <row r="1494" spans="1:5">
      <c r="A1494" s="201">
        <v>96</v>
      </c>
      <c r="B1494" s="74" t="s">
        <v>2235</v>
      </c>
      <c r="C1494" s="189">
        <v>17709</v>
      </c>
      <c r="D1494" s="147">
        <v>500</v>
      </c>
      <c r="E1494" s="199">
        <v>150</v>
      </c>
    </row>
    <row r="1495" spans="1:5">
      <c r="A1495" s="201">
        <v>97</v>
      </c>
      <c r="B1495" s="74" t="s">
        <v>2234</v>
      </c>
      <c r="C1495" s="189">
        <v>10207</v>
      </c>
      <c r="D1495" s="147">
        <v>500</v>
      </c>
      <c r="E1495" s="199">
        <v>150</v>
      </c>
    </row>
    <row r="1496" spans="1:5">
      <c r="A1496" s="201">
        <v>98</v>
      </c>
      <c r="B1496" s="74" t="s">
        <v>2233</v>
      </c>
      <c r="C1496" s="189">
        <v>18593</v>
      </c>
      <c r="D1496" s="147">
        <v>500</v>
      </c>
      <c r="E1496" s="199">
        <v>150</v>
      </c>
    </row>
    <row r="1497" spans="1:5">
      <c r="A1497" s="201">
        <v>99</v>
      </c>
      <c r="B1497" s="74" t="s">
        <v>2232</v>
      </c>
      <c r="C1497" s="189">
        <v>26688</v>
      </c>
      <c r="D1497" s="147">
        <v>500</v>
      </c>
      <c r="E1497" s="199">
        <v>150</v>
      </c>
    </row>
    <row r="1498" spans="1:5">
      <c r="A1498" s="201">
        <v>100</v>
      </c>
      <c r="B1498" s="74" t="s">
        <v>2231</v>
      </c>
      <c r="C1498" s="189">
        <v>26686</v>
      </c>
      <c r="D1498" s="147">
        <v>500</v>
      </c>
      <c r="E1498" s="199">
        <v>150</v>
      </c>
    </row>
    <row r="1499" spans="1:5">
      <c r="A1499" s="201">
        <v>101</v>
      </c>
      <c r="B1499" s="74" t="s">
        <v>2230</v>
      </c>
      <c r="C1499" s="189">
        <v>26689</v>
      </c>
      <c r="D1499" s="147">
        <v>500</v>
      </c>
      <c r="E1499" s="199">
        <v>150</v>
      </c>
    </row>
    <row r="1500" spans="1:5">
      <c r="A1500" s="201">
        <v>102</v>
      </c>
      <c r="B1500" s="74" t="s">
        <v>2229</v>
      </c>
      <c r="C1500" s="189">
        <v>26687</v>
      </c>
      <c r="D1500" s="147">
        <v>500</v>
      </c>
      <c r="E1500" s="199">
        <v>150</v>
      </c>
    </row>
    <row r="1501" spans="1:5">
      <c r="A1501" s="201">
        <v>103</v>
      </c>
      <c r="B1501" s="74" t="s">
        <v>2228</v>
      </c>
      <c r="C1501" s="189">
        <v>34172</v>
      </c>
      <c r="D1501" s="147">
        <v>500</v>
      </c>
      <c r="E1501" s="199">
        <v>150</v>
      </c>
    </row>
    <row r="1502" spans="1:5">
      <c r="A1502" s="201">
        <v>104</v>
      </c>
      <c r="B1502" s="76" t="s">
        <v>1442</v>
      </c>
      <c r="C1502" s="189">
        <v>9351</v>
      </c>
      <c r="D1502" s="147">
        <v>800</v>
      </c>
      <c r="E1502" s="199">
        <v>227.5</v>
      </c>
    </row>
    <row r="1503" spans="1:5">
      <c r="A1503" s="201">
        <v>105</v>
      </c>
      <c r="B1503" s="76" t="s">
        <v>1443</v>
      </c>
      <c r="C1503" s="189">
        <v>49266</v>
      </c>
      <c r="D1503" s="147">
        <v>125</v>
      </c>
      <c r="E1503" s="199">
        <v>37.5</v>
      </c>
    </row>
    <row r="1504" spans="1:5">
      <c r="A1504" s="202"/>
      <c r="B1504" s="203" t="s">
        <v>123</v>
      </c>
      <c r="C1504" s="76"/>
      <c r="D1504" s="204">
        <v>51733.5</v>
      </c>
      <c r="E1504" s="205">
        <v>14472.7425</v>
      </c>
    </row>
    <row r="1505" spans="1:5" ht="35" customHeight="1">
      <c r="A1505" s="462">
        <v>-16</v>
      </c>
      <c r="B1505" s="463" t="s">
        <v>156</v>
      </c>
      <c r="C1505" s="468"/>
      <c r="D1505" s="469"/>
      <c r="E1505" s="470"/>
    </row>
    <row r="1506" spans="1:5">
      <c r="A1506" s="201">
        <v>1</v>
      </c>
      <c r="B1506" s="76" t="s">
        <v>1444</v>
      </c>
      <c r="C1506" s="189">
        <v>20526</v>
      </c>
      <c r="D1506" s="147">
        <v>2911.31</v>
      </c>
      <c r="E1506" s="199">
        <v>846.33720000000005</v>
      </c>
    </row>
    <row r="1507" spans="1:5">
      <c r="A1507" s="201">
        <v>2</v>
      </c>
      <c r="B1507" s="76" t="s">
        <v>1448</v>
      </c>
      <c r="C1507" s="189">
        <v>4</v>
      </c>
      <c r="D1507" s="147">
        <v>220</v>
      </c>
      <c r="E1507" s="199">
        <v>66</v>
      </c>
    </row>
    <row r="1508" spans="1:5">
      <c r="A1508" s="201">
        <v>3</v>
      </c>
      <c r="B1508" s="76" t="s">
        <v>1449</v>
      </c>
      <c r="C1508" s="189">
        <v>23814</v>
      </c>
      <c r="D1508" s="147">
        <v>10</v>
      </c>
      <c r="E1508" s="199">
        <v>3</v>
      </c>
    </row>
    <row r="1509" spans="1:5">
      <c r="A1509" s="201">
        <v>4</v>
      </c>
      <c r="B1509" s="76" t="s">
        <v>1445</v>
      </c>
      <c r="C1509" s="189">
        <v>5</v>
      </c>
      <c r="D1509" s="147">
        <v>3</v>
      </c>
      <c r="E1509" s="199">
        <v>0.9</v>
      </c>
    </row>
    <row r="1510" spans="1:5">
      <c r="A1510" s="201">
        <v>5</v>
      </c>
      <c r="B1510" s="76" t="s">
        <v>1446</v>
      </c>
      <c r="C1510" s="189">
        <v>7</v>
      </c>
      <c r="D1510" s="147">
        <v>3</v>
      </c>
      <c r="E1510" s="199">
        <v>0.9</v>
      </c>
    </row>
    <row r="1511" spans="1:5">
      <c r="A1511" s="201">
        <v>6</v>
      </c>
      <c r="B1511" s="76" t="s">
        <v>1447</v>
      </c>
      <c r="C1511" s="189">
        <v>10</v>
      </c>
      <c r="D1511" s="147">
        <v>3</v>
      </c>
      <c r="E1511" s="199">
        <v>0.9</v>
      </c>
    </row>
    <row r="1512" spans="1:5" ht="21">
      <c r="A1512" s="76"/>
      <c r="B1512" s="203" t="s">
        <v>123</v>
      </c>
      <c r="C1512" s="76"/>
      <c r="D1512" s="204">
        <v>3150.31</v>
      </c>
      <c r="E1512" s="205">
        <v>918.03719999999998</v>
      </c>
    </row>
    <row r="1513" spans="1:5">
      <c r="A1513" s="201">
        <v>7</v>
      </c>
      <c r="B1513" s="76" t="s">
        <v>1450</v>
      </c>
      <c r="C1513" s="189">
        <v>23191</v>
      </c>
      <c r="D1513" s="147">
        <v>150</v>
      </c>
      <c r="E1513" s="199">
        <v>36</v>
      </c>
    </row>
    <row r="1514" spans="1:5">
      <c r="A1514" s="201">
        <v>8</v>
      </c>
      <c r="B1514" s="76" t="s">
        <v>1451</v>
      </c>
      <c r="C1514" s="189">
        <v>6590</v>
      </c>
      <c r="D1514" s="147">
        <v>0.45</v>
      </c>
      <c r="E1514" s="199">
        <v>0.13500000000000001</v>
      </c>
    </row>
    <row r="1515" spans="1:5">
      <c r="A1515" s="201">
        <v>9</v>
      </c>
      <c r="B1515" s="76" t="s">
        <v>1452</v>
      </c>
      <c r="C1515" s="189">
        <v>1513</v>
      </c>
      <c r="D1515" s="147">
        <v>1</v>
      </c>
      <c r="E1515" s="199">
        <v>0.3</v>
      </c>
    </row>
    <row r="1516" spans="1:5">
      <c r="A1516" s="201">
        <v>10</v>
      </c>
      <c r="B1516" s="76" t="s">
        <v>1453</v>
      </c>
      <c r="C1516" s="189">
        <v>1374</v>
      </c>
      <c r="D1516" s="147">
        <v>0.3</v>
      </c>
      <c r="E1516" s="199">
        <v>0.09</v>
      </c>
    </row>
    <row r="1517" spans="1:5">
      <c r="A1517" s="201">
        <v>11</v>
      </c>
      <c r="B1517" s="76" t="s">
        <v>1456</v>
      </c>
      <c r="C1517" s="189">
        <v>1546</v>
      </c>
      <c r="D1517" s="147">
        <v>1</v>
      </c>
      <c r="E1517" s="199">
        <v>0.3</v>
      </c>
    </row>
    <row r="1518" spans="1:5">
      <c r="A1518" s="201">
        <v>12</v>
      </c>
      <c r="B1518" s="76" t="s">
        <v>1457</v>
      </c>
      <c r="C1518" s="189">
        <v>6624</v>
      </c>
      <c r="D1518" s="147">
        <v>0.25</v>
      </c>
      <c r="E1518" s="199">
        <v>7.4999999999999997E-2</v>
      </c>
    </row>
    <row r="1519" spans="1:5">
      <c r="A1519" s="201">
        <v>13</v>
      </c>
      <c r="B1519" s="76" t="s">
        <v>1458</v>
      </c>
      <c r="C1519" s="189">
        <v>18415</v>
      </c>
      <c r="D1519" s="147">
        <v>34</v>
      </c>
      <c r="E1519" s="199">
        <v>9.5749999999999993</v>
      </c>
    </row>
    <row r="1520" spans="1:5">
      <c r="A1520" s="201">
        <v>14</v>
      </c>
      <c r="B1520" s="76" t="s">
        <v>1455</v>
      </c>
      <c r="C1520" s="189">
        <v>17205</v>
      </c>
      <c r="D1520" s="147">
        <v>0.78</v>
      </c>
      <c r="E1520" s="199">
        <v>0.23400000000000001</v>
      </c>
    </row>
    <row r="1521" spans="1:5">
      <c r="A1521" s="201">
        <v>15</v>
      </c>
      <c r="B1521" s="76" t="s">
        <v>1454</v>
      </c>
      <c r="C1521" s="189">
        <v>1038</v>
      </c>
      <c r="D1521" s="147">
        <v>30.01</v>
      </c>
      <c r="E1521" s="199">
        <v>7.2030000000000003</v>
      </c>
    </row>
    <row r="1522" spans="1:5" ht="21">
      <c r="A1522" s="76"/>
      <c r="B1522" s="203" t="s">
        <v>123</v>
      </c>
      <c r="C1522" s="76"/>
      <c r="D1522" s="204">
        <v>30.79</v>
      </c>
      <c r="E1522" s="205">
        <v>7.4370000000000003</v>
      </c>
    </row>
    <row r="1523" spans="1:5">
      <c r="A1523" s="201">
        <v>16</v>
      </c>
      <c r="B1523" s="76" t="s">
        <v>1459</v>
      </c>
      <c r="C1523" s="189">
        <v>1695</v>
      </c>
      <c r="D1523" s="147">
        <v>0.2</v>
      </c>
      <c r="E1523" s="199">
        <v>0.06</v>
      </c>
    </row>
    <row r="1524" spans="1:5">
      <c r="A1524" s="201">
        <v>17</v>
      </c>
      <c r="B1524" s="76" t="s">
        <v>1460</v>
      </c>
      <c r="C1524" s="189">
        <v>5258</v>
      </c>
      <c r="D1524" s="147">
        <v>50</v>
      </c>
      <c r="E1524" s="199">
        <v>15</v>
      </c>
    </row>
    <row r="1525" spans="1:5">
      <c r="A1525" s="201">
        <v>18</v>
      </c>
      <c r="B1525" s="76" t="s">
        <v>1461</v>
      </c>
      <c r="C1525" s="189">
        <v>836</v>
      </c>
      <c r="D1525" s="147">
        <v>50</v>
      </c>
      <c r="E1525" s="199">
        <v>15</v>
      </c>
    </row>
    <row r="1526" spans="1:5">
      <c r="A1526" s="201">
        <v>19</v>
      </c>
      <c r="B1526" s="76" t="s">
        <v>1462</v>
      </c>
      <c r="C1526" s="189">
        <v>1450</v>
      </c>
      <c r="D1526" s="147">
        <v>0.15</v>
      </c>
      <c r="E1526" s="199">
        <v>4.4999999999999998E-2</v>
      </c>
    </row>
    <row r="1527" spans="1:5">
      <c r="A1527" s="201">
        <v>20</v>
      </c>
      <c r="B1527" s="76" t="s">
        <v>1463</v>
      </c>
      <c r="C1527" s="189">
        <v>1441</v>
      </c>
      <c r="D1527" s="147">
        <v>15.7</v>
      </c>
      <c r="E1527" s="199">
        <v>4.71</v>
      </c>
    </row>
    <row r="1528" spans="1:5">
      <c r="A1528" s="201">
        <v>21</v>
      </c>
      <c r="B1528" s="76" t="s">
        <v>1464</v>
      </c>
      <c r="C1528" s="189">
        <v>1544</v>
      </c>
      <c r="D1528" s="147">
        <v>21.05</v>
      </c>
      <c r="E1528" s="199">
        <v>3.3149999999999999</v>
      </c>
    </row>
    <row r="1529" spans="1:5">
      <c r="A1529" s="201">
        <v>22</v>
      </c>
      <c r="B1529" s="76" t="s">
        <v>1465</v>
      </c>
      <c r="C1529" s="189">
        <v>38047</v>
      </c>
      <c r="D1529" s="147">
        <v>50</v>
      </c>
      <c r="E1529" s="199">
        <v>15</v>
      </c>
    </row>
    <row r="1530" spans="1:5">
      <c r="A1530" s="201">
        <v>23</v>
      </c>
      <c r="B1530" s="76" t="s">
        <v>1466</v>
      </c>
      <c r="C1530" s="189">
        <v>854</v>
      </c>
      <c r="D1530" s="147">
        <v>22</v>
      </c>
      <c r="E1530" s="199">
        <v>3.6</v>
      </c>
    </row>
    <row r="1531" spans="1:5">
      <c r="A1531" s="201">
        <v>24</v>
      </c>
      <c r="B1531" s="76" t="s">
        <v>1467</v>
      </c>
      <c r="C1531" s="189">
        <v>1461</v>
      </c>
      <c r="D1531" s="147">
        <v>10</v>
      </c>
      <c r="E1531" s="199">
        <v>3</v>
      </c>
    </row>
    <row r="1532" spans="1:5">
      <c r="A1532" s="201">
        <v>25</v>
      </c>
      <c r="B1532" s="76" t="s">
        <v>1470</v>
      </c>
      <c r="C1532" s="189">
        <v>1460</v>
      </c>
      <c r="D1532" s="147">
        <v>0.05</v>
      </c>
      <c r="E1532" s="199">
        <v>1.4999999999999999E-2</v>
      </c>
    </row>
    <row r="1533" spans="1:5">
      <c r="A1533" s="201">
        <v>26</v>
      </c>
      <c r="B1533" s="76" t="s">
        <v>1471</v>
      </c>
      <c r="C1533" s="189">
        <v>913</v>
      </c>
      <c r="D1533" s="147">
        <v>5</v>
      </c>
      <c r="E1533" s="199">
        <v>1.5</v>
      </c>
    </row>
    <row r="1534" spans="1:5">
      <c r="A1534" s="201">
        <v>27</v>
      </c>
      <c r="B1534" s="76" t="s">
        <v>1472</v>
      </c>
      <c r="C1534" s="189">
        <v>23192</v>
      </c>
      <c r="D1534" s="147">
        <v>50</v>
      </c>
      <c r="E1534" s="199">
        <v>15</v>
      </c>
    </row>
    <row r="1535" spans="1:5">
      <c r="A1535" s="201">
        <v>28</v>
      </c>
      <c r="B1535" s="76" t="s">
        <v>1473</v>
      </c>
      <c r="C1535" s="189">
        <v>850</v>
      </c>
      <c r="D1535" s="147">
        <v>1</v>
      </c>
      <c r="E1535" s="199">
        <v>0.3</v>
      </c>
    </row>
    <row r="1536" spans="1:5">
      <c r="A1536" s="201">
        <v>29</v>
      </c>
      <c r="B1536" s="76" t="s">
        <v>1474</v>
      </c>
      <c r="C1536" s="189">
        <v>859</v>
      </c>
      <c r="D1536" s="147">
        <v>2</v>
      </c>
      <c r="E1536" s="199">
        <v>0.6</v>
      </c>
    </row>
    <row r="1537" spans="1:5">
      <c r="A1537" s="201">
        <v>30</v>
      </c>
      <c r="B1537" s="76" t="s">
        <v>1475</v>
      </c>
      <c r="C1537" s="189">
        <v>1527</v>
      </c>
      <c r="D1537" s="147">
        <v>50</v>
      </c>
      <c r="E1537" s="199">
        <v>15</v>
      </c>
    </row>
    <row r="1538" spans="1:5">
      <c r="A1538" s="201">
        <v>31</v>
      </c>
      <c r="B1538" s="76" t="s">
        <v>1476</v>
      </c>
      <c r="C1538" s="189">
        <v>8726</v>
      </c>
      <c r="D1538" s="147">
        <v>21</v>
      </c>
      <c r="E1538" s="199">
        <v>3.3</v>
      </c>
    </row>
    <row r="1539" spans="1:5">
      <c r="A1539" s="201">
        <v>32</v>
      </c>
      <c r="B1539" s="76" t="s">
        <v>1477</v>
      </c>
      <c r="C1539" s="189">
        <v>857</v>
      </c>
      <c r="D1539" s="147">
        <v>10</v>
      </c>
      <c r="E1539" s="199">
        <v>3</v>
      </c>
    </row>
    <row r="1540" spans="1:5">
      <c r="A1540" s="201">
        <v>33</v>
      </c>
      <c r="B1540" s="76" t="s">
        <v>1478</v>
      </c>
      <c r="C1540" s="189">
        <v>28729</v>
      </c>
      <c r="D1540" s="147">
        <v>1</v>
      </c>
      <c r="E1540" s="199">
        <v>0.3</v>
      </c>
    </row>
    <row r="1541" spans="1:5">
      <c r="A1541" s="201">
        <v>34</v>
      </c>
      <c r="B1541" s="76" t="s">
        <v>1479</v>
      </c>
      <c r="C1541" s="189">
        <v>1467</v>
      </c>
      <c r="D1541" s="147">
        <v>5</v>
      </c>
      <c r="E1541" s="199">
        <v>1.5</v>
      </c>
    </row>
    <row r="1542" spans="1:5">
      <c r="A1542" s="201">
        <v>35</v>
      </c>
      <c r="B1542" s="76" t="s">
        <v>1480</v>
      </c>
      <c r="C1542" s="189">
        <v>1456</v>
      </c>
      <c r="D1542" s="147">
        <v>0.15</v>
      </c>
      <c r="E1542" s="199">
        <v>4.4999999999999998E-2</v>
      </c>
    </row>
    <row r="1543" spans="1:5">
      <c r="A1543" s="201">
        <v>36</v>
      </c>
      <c r="B1543" s="76" t="s">
        <v>1481</v>
      </c>
      <c r="C1543" s="189">
        <v>1496</v>
      </c>
      <c r="D1543" s="147">
        <v>0.1</v>
      </c>
      <c r="E1543" s="199">
        <v>0.03</v>
      </c>
    </row>
    <row r="1544" spans="1:5">
      <c r="A1544" s="201">
        <v>37</v>
      </c>
      <c r="B1544" s="76" t="s">
        <v>1482</v>
      </c>
      <c r="C1544" s="189">
        <v>1528</v>
      </c>
      <c r="D1544" s="147">
        <v>50</v>
      </c>
      <c r="E1544" s="199">
        <v>15</v>
      </c>
    </row>
    <row r="1545" spans="1:5">
      <c r="A1545" s="201">
        <v>38</v>
      </c>
      <c r="B1545" s="76" t="s">
        <v>1483</v>
      </c>
      <c r="C1545" s="189">
        <v>1445</v>
      </c>
      <c r="D1545" s="147">
        <v>2.6</v>
      </c>
      <c r="E1545" s="199">
        <v>0.78</v>
      </c>
    </row>
    <row r="1546" spans="1:5">
      <c r="A1546" s="201">
        <v>39</v>
      </c>
      <c r="B1546" s="76" t="s">
        <v>1484</v>
      </c>
      <c r="C1546" s="189">
        <v>1438</v>
      </c>
      <c r="D1546" s="147">
        <v>50</v>
      </c>
      <c r="E1546" s="199">
        <v>15</v>
      </c>
    </row>
    <row r="1547" spans="1:5">
      <c r="A1547" s="201">
        <v>40</v>
      </c>
      <c r="B1547" s="76" t="s">
        <v>1485</v>
      </c>
      <c r="C1547" s="189">
        <v>1447</v>
      </c>
      <c r="D1547" s="147">
        <v>14.1</v>
      </c>
      <c r="E1547" s="199">
        <v>4.2300000000000004</v>
      </c>
    </row>
    <row r="1548" spans="1:5">
      <c r="A1548" s="201">
        <v>41</v>
      </c>
      <c r="B1548" s="76" t="s">
        <v>1486</v>
      </c>
      <c r="C1548" s="189">
        <v>1519</v>
      </c>
      <c r="D1548" s="147">
        <v>50</v>
      </c>
      <c r="E1548" s="199">
        <v>10.25</v>
      </c>
    </row>
    <row r="1549" spans="1:5">
      <c r="A1549" s="201">
        <v>42</v>
      </c>
      <c r="B1549" s="76" t="s">
        <v>1468</v>
      </c>
      <c r="C1549" s="189">
        <v>779</v>
      </c>
      <c r="D1549" s="147">
        <v>15</v>
      </c>
      <c r="E1549" s="199">
        <v>4.5</v>
      </c>
    </row>
    <row r="1550" spans="1:5">
      <c r="A1550" s="201">
        <v>43</v>
      </c>
      <c r="B1550" s="76" t="s">
        <v>1469</v>
      </c>
      <c r="C1550" s="189">
        <v>46407</v>
      </c>
      <c r="D1550" s="147">
        <v>50</v>
      </c>
      <c r="E1550" s="199">
        <v>15</v>
      </c>
    </row>
    <row r="1551" spans="1:5" ht="21">
      <c r="A1551" s="76"/>
      <c r="B1551" s="203" t="s">
        <v>123</v>
      </c>
      <c r="C1551" s="76"/>
      <c r="D1551" s="204">
        <v>65</v>
      </c>
      <c r="E1551" s="205">
        <v>19.5</v>
      </c>
    </row>
    <row r="1552" spans="1:5">
      <c r="A1552" s="201">
        <v>44</v>
      </c>
      <c r="B1552" s="76" t="s">
        <v>1487</v>
      </c>
      <c r="C1552" s="189">
        <v>1273</v>
      </c>
      <c r="D1552" s="147">
        <v>29.01</v>
      </c>
      <c r="E1552" s="199">
        <v>8.7029999999999994</v>
      </c>
    </row>
    <row r="1553" spans="1:5">
      <c r="A1553" s="201">
        <v>45</v>
      </c>
      <c r="B1553" s="76" t="s">
        <v>1488</v>
      </c>
      <c r="C1553" s="189">
        <v>1443</v>
      </c>
      <c r="D1553" s="147">
        <v>10.050000000000001</v>
      </c>
      <c r="E1553" s="199">
        <v>3.0150000000000001</v>
      </c>
    </row>
    <row r="1554" spans="1:5">
      <c r="A1554" s="201">
        <v>46</v>
      </c>
      <c r="B1554" s="76" t="s">
        <v>1489</v>
      </c>
      <c r="C1554" s="189">
        <v>1505</v>
      </c>
      <c r="D1554" s="147">
        <v>35.049999999999997</v>
      </c>
      <c r="E1554" s="199">
        <v>10.515000000000001</v>
      </c>
    </row>
    <row r="1555" spans="1:5">
      <c r="A1555" s="201">
        <v>47</v>
      </c>
      <c r="B1555" s="76" t="s">
        <v>1490</v>
      </c>
      <c r="C1555" s="189">
        <v>1211</v>
      </c>
      <c r="D1555" s="147">
        <v>1.1000000000000001</v>
      </c>
      <c r="E1555" s="199">
        <v>0.105</v>
      </c>
    </row>
    <row r="1556" spans="1:5">
      <c r="A1556" s="201">
        <v>48</v>
      </c>
      <c r="B1556" s="76" t="s">
        <v>1491</v>
      </c>
      <c r="C1556" s="189">
        <v>963</v>
      </c>
      <c r="D1556" s="147">
        <v>50</v>
      </c>
      <c r="E1556" s="199">
        <v>15</v>
      </c>
    </row>
    <row r="1557" spans="1:5">
      <c r="A1557" s="201">
        <v>49</v>
      </c>
      <c r="B1557" s="76" t="s">
        <v>1492</v>
      </c>
      <c r="C1557" s="189">
        <v>1466</v>
      </c>
      <c r="D1557" s="147">
        <v>0.1</v>
      </c>
      <c r="E1557" s="199">
        <v>0.03</v>
      </c>
    </row>
    <row r="1558" spans="1:5">
      <c r="A1558" s="201">
        <v>50</v>
      </c>
      <c r="B1558" s="76" t="s">
        <v>1493</v>
      </c>
      <c r="C1558" s="189">
        <v>1512</v>
      </c>
      <c r="D1558" s="147">
        <v>30</v>
      </c>
      <c r="E1558" s="199">
        <v>9</v>
      </c>
    </row>
    <row r="1559" spans="1:5">
      <c r="A1559" s="201">
        <v>51</v>
      </c>
      <c r="B1559" s="76" t="s">
        <v>1494</v>
      </c>
      <c r="C1559" s="189">
        <v>865</v>
      </c>
      <c r="D1559" s="147">
        <v>5.5</v>
      </c>
      <c r="E1559" s="199">
        <v>1.65</v>
      </c>
    </row>
    <row r="1560" spans="1:5">
      <c r="A1560" s="201">
        <v>52</v>
      </c>
      <c r="B1560" s="76" t="s">
        <v>1495</v>
      </c>
      <c r="C1560" s="189">
        <v>28</v>
      </c>
      <c r="D1560" s="147">
        <v>50</v>
      </c>
      <c r="E1560" s="199">
        <v>15</v>
      </c>
    </row>
    <row r="1561" spans="1:5">
      <c r="A1561" s="201">
        <v>53</v>
      </c>
      <c r="B1561" s="76" t="s">
        <v>1496</v>
      </c>
      <c r="C1561" s="189">
        <v>1448</v>
      </c>
      <c r="D1561" s="147">
        <v>30.15</v>
      </c>
      <c r="E1561" s="199">
        <v>6.7949999999999999</v>
      </c>
    </row>
    <row r="1562" spans="1:5">
      <c r="A1562" s="201">
        <v>54</v>
      </c>
      <c r="B1562" s="76" t="s">
        <v>1497</v>
      </c>
      <c r="C1562" s="189">
        <v>1440</v>
      </c>
      <c r="D1562" s="147">
        <v>0.05</v>
      </c>
      <c r="E1562" s="199">
        <v>1.4999999999999999E-2</v>
      </c>
    </row>
    <row r="1563" spans="1:5">
      <c r="A1563" s="201">
        <v>55</v>
      </c>
      <c r="B1563" s="76" t="s">
        <v>1498</v>
      </c>
      <c r="C1563" s="189">
        <v>1521</v>
      </c>
      <c r="D1563" s="147">
        <v>20.05</v>
      </c>
      <c r="E1563" s="199">
        <v>3.0150000000000001</v>
      </c>
    </row>
    <row r="1564" spans="1:5">
      <c r="A1564" s="201">
        <v>56</v>
      </c>
      <c r="B1564" s="76" t="s">
        <v>1499</v>
      </c>
      <c r="C1564" s="189">
        <v>1494</v>
      </c>
      <c r="D1564" s="147">
        <v>50</v>
      </c>
      <c r="E1564" s="199">
        <v>15</v>
      </c>
    </row>
    <row r="1565" spans="1:5">
      <c r="A1565" s="201">
        <v>57</v>
      </c>
      <c r="B1565" s="76" t="s">
        <v>1500</v>
      </c>
      <c r="C1565" s="189">
        <v>1439</v>
      </c>
      <c r="D1565" s="147">
        <v>1</v>
      </c>
      <c r="E1565" s="199">
        <v>0.3</v>
      </c>
    </row>
    <row r="1566" spans="1:5">
      <c r="A1566" s="201">
        <v>58</v>
      </c>
      <c r="B1566" s="76" t="s">
        <v>1501</v>
      </c>
      <c r="C1566" s="189">
        <v>1234</v>
      </c>
      <c r="D1566" s="147">
        <v>20.25</v>
      </c>
      <c r="E1566" s="199">
        <v>6.0750000000000002</v>
      </c>
    </row>
    <row r="1567" spans="1:5">
      <c r="A1567" s="201">
        <v>59</v>
      </c>
      <c r="B1567" s="76" t="s">
        <v>1502</v>
      </c>
      <c r="C1567" s="189">
        <v>9908</v>
      </c>
      <c r="D1567" s="147">
        <v>0.1</v>
      </c>
      <c r="E1567" s="199">
        <v>0.03</v>
      </c>
    </row>
    <row r="1568" spans="1:5">
      <c r="A1568" s="201">
        <v>60</v>
      </c>
      <c r="B1568" s="76" t="s">
        <v>1503</v>
      </c>
      <c r="C1568" s="189">
        <v>7114</v>
      </c>
      <c r="D1568" s="147">
        <v>0.8</v>
      </c>
      <c r="E1568" s="199">
        <v>0.24</v>
      </c>
    </row>
    <row r="1569" spans="1:5">
      <c r="A1569" s="201">
        <v>61</v>
      </c>
      <c r="B1569" s="76" t="s">
        <v>1504</v>
      </c>
      <c r="C1569" s="189">
        <v>917</v>
      </c>
      <c r="D1569" s="147">
        <v>0.1</v>
      </c>
      <c r="E1569" s="199">
        <v>0.03</v>
      </c>
    </row>
    <row r="1570" spans="1:5">
      <c r="A1570" s="201">
        <v>62</v>
      </c>
      <c r="B1570" s="76" t="s">
        <v>1505</v>
      </c>
      <c r="C1570" s="189">
        <v>5242</v>
      </c>
      <c r="D1570" s="147">
        <v>0.1</v>
      </c>
      <c r="E1570" s="199">
        <v>0.03</v>
      </c>
    </row>
    <row r="1571" spans="1:5">
      <c r="A1571" s="201">
        <v>63</v>
      </c>
      <c r="B1571" s="76" t="s">
        <v>1506</v>
      </c>
      <c r="C1571" s="189">
        <v>990</v>
      </c>
      <c r="D1571" s="147">
        <v>2.4500000000000002</v>
      </c>
      <c r="E1571" s="199">
        <v>0.73499999999999999</v>
      </c>
    </row>
    <row r="1572" spans="1:5">
      <c r="A1572" s="201">
        <v>64</v>
      </c>
      <c r="B1572" s="76" t="s">
        <v>1507</v>
      </c>
      <c r="C1572" s="189">
        <v>7564</v>
      </c>
      <c r="D1572" s="147">
        <v>1</v>
      </c>
      <c r="E1572" s="199">
        <v>0.3</v>
      </c>
    </row>
    <row r="1573" spans="1:5">
      <c r="A1573" s="201">
        <v>65</v>
      </c>
      <c r="B1573" s="76" t="s">
        <v>1508</v>
      </c>
      <c r="C1573" s="189">
        <v>1385</v>
      </c>
      <c r="D1573" s="147">
        <v>0.23</v>
      </c>
      <c r="E1573" s="199">
        <v>6.9000000000000006E-2</v>
      </c>
    </row>
    <row r="1574" spans="1:5">
      <c r="A1574" s="201">
        <v>66</v>
      </c>
      <c r="B1574" s="76" t="s">
        <v>1509</v>
      </c>
      <c r="C1574" s="189">
        <v>7890</v>
      </c>
      <c r="D1574" s="147">
        <v>0.31</v>
      </c>
      <c r="E1574" s="199">
        <v>9.2999999999999999E-2</v>
      </c>
    </row>
    <row r="1575" spans="1:5">
      <c r="A1575" s="201">
        <v>67</v>
      </c>
      <c r="B1575" s="76" t="s">
        <v>1510</v>
      </c>
      <c r="C1575" s="189">
        <v>1007</v>
      </c>
      <c r="D1575" s="147">
        <v>0.05</v>
      </c>
      <c r="E1575" s="199">
        <v>1.4999999999999999E-2</v>
      </c>
    </row>
    <row r="1576" spans="1:5">
      <c r="A1576" s="201">
        <v>68</v>
      </c>
      <c r="B1576" s="76" t="s">
        <v>1511</v>
      </c>
      <c r="C1576" s="189">
        <v>706</v>
      </c>
      <c r="D1576" s="147">
        <v>1</v>
      </c>
      <c r="E1576" s="199">
        <v>0.3</v>
      </c>
    </row>
    <row r="1577" spans="1:5">
      <c r="A1577" s="201">
        <v>69</v>
      </c>
      <c r="B1577" s="76" t="s">
        <v>1512</v>
      </c>
      <c r="C1577" s="189">
        <v>7076</v>
      </c>
      <c r="D1577" s="147">
        <v>0.1</v>
      </c>
      <c r="E1577" s="199">
        <v>0.03</v>
      </c>
    </row>
    <row r="1578" spans="1:5">
      <c r="A1578" s="201">
        <v>70</v>
      </c>
      <c r="B1578" s="76" t="s">
        <v>1513</v>
      </c>
      <c r="C1578" s="189">
        <v>808</v>
      </c>
      <c r="D1578" s="147">
        <v>2.12</v>
      </c>
      <c r="E1578" s="199">
        <v>0.63600000000000001</v>
      </c>
    </row>
    <row r="1579" spans="1:5">
      <c r="A1579" s="201">
        <v>71</v>
      </c>
      <c r="B1579" s="76" t="s">
        <v>1514</v>
      </c>
      <c r="C1579" s="189">
        <v>1696</v>
      </c>
      <c r="D1579" s="147">
        <v>30.06</v>
      </c>
      <c r="E1579" s="199">
        <v>9.0180000000000007</v>
      </c>
    </row>
    <row r="1580" spans="1:5">
      <c r="A1580" s="201">
        <v>72</v>
      </c>
      <c r="B1580" s="76" t="s">
        <v>1515</v>
      </c>
      <c r="C1580" s="189">
        <v>9847</v>
      </c>
      <c r="D1580" s="147">
        <v>0.05</v>
      </c>
      <c r="E1580" s="199">
        <v>1.4999999999999999E-2</v>
      </c>
    </row>
    <row r="1581" spans="1:5">
      <c r="A1581" s="201">
        <v>73</v>
      </c>
      <c r="B1581" s="76" t="s">
        <v>1516</v>
      </c>
      <c r="C1581" s="189">
        <v>7037</v>
      </c>
      <c r="D1581" s="147">
        <v>50</v>
      </c>
      <c r="E1581" s="199">
        <v>15</v>
      </c>
    </row>
    <row r="1582" spans="1:5">
      <c r="A1582" s="201">
        <v>74</v>
      </c>
      <c r="B1582" s="76" t="s">
        <v>1517</v>
      </c>
      <c r="C1582" s="189">
        <v>6583</v>
      </c>
      <c r="D1582" s="147">
        <v>0.2</v>
      </c>
      <c r="E1582" s="199">
        <v>0.06</v>
      </c>
    </row>
    <row r="1583" spans="1:5">
      <c r="A1583" s="201">
        <v>75</v>
      </c>
      <c r="B1583" s="76" t="s">
        <v>1518</v>
      </c>
      <c r="C1583" s="189">
        <v>6834</v>
      </c>
      <c r="D1583" s="147">
        <v>0.1</v>
      </c>
      <c r="E1583" s="199">
        <v>0.03</v>
      </c>
    </row>
    <row r="1584" spans="1:5">
      <c r="A1584" s="201">
        <v>76</v>
      </c>
      <c r="B1584" s="76" t="s">
        <v>1519</v>
      </c>
      <c r="C1584" s="189">
        <v>5195</v>
      </c>
      <c r="D1584" s="147">
        <v>0.2</v>
      </c>
      <c r="E1584" s="199">
        <v>0.06</v>
      </c>
    </row>
    <row r="1585" spans="1:5">
      <c r="A1585" s="201">
        <v>77</v>
      </c>
      <c r="B1585" s="76" t="s">
        <v>1520</v>
      </c>
      <c r="C1585" s="189">
        <v>9323</v>
      </c>
      <c r="D1585" s="147">
        <v>1.32</v>
      </c>
      <c r="E1585" s="199">
        <v>0.39600000000000002</v>
      </c>
    </row>
    <row r="1586" spans="1:5">
      <c r="A1586" s="201">
        <v>78</v>
      </c>
      <c r="B1586" s="76" t="s">
        <v>1521</v>
      </c>
      <c r="C1586" s="189">
        <v>6757</v>
      </c>
      <c r="D1586" s="147">
        <v>20</v>
      </c>
      <c r="E1586" s="199">
        <v>6</v>
      </c>
    </row>
    <row r="1587" spans="1:5">
      <c r="A1587" s="201">
        <v>79</v>
      </c>
      <c r="B1587" s="76" t="s">
        <v>1522</v>
      </c>
      <c r="C1587" s="189">
        <v>2458</v>
      </c>
      <c r="D1587" s="147">
        <v>1.26</v>
      </c>
      <c r="E1587" s="199">
        <v>0.378</v>
      </c>
    </row>
    <row r="1588" spans="1:5">
      <c r="A1588" s="201">
        <v>80</v>
      </c>
      <c r="B1588" s="76" t="s">
        <v>1523</v>
      </c>
      <c r="C1588" s="189">
        <v>898</v>
      </c>
      <c r="D1588" s="147">
        <v>0.17</v>
      </c>
      <c r="E1588" s="199">
        <v>5.0999999999999997E-2</v>
      </c>
    </row>
    <row r="1589" spans="1:5">
      <c r="A1589" s="201">
        <v>81</v>
      </c>
      <c r="B1589" s="76" t="s">
        <v>1524</v>
      </c>
      <c r="C1589" s="189">
        <v>5538</v>
      </c>
      <c r="D1589" s="147">
        <v>0.2</v>
      </c>
      <c r="E1589" s="199">
        <v>0.06</v>
      </c>
    </row>
    <row r="1590" spans="1:5">
      <c r="A1590" s="201">
        <v>82</v>
      </c>
      <c r="B1590" s="76" t="s">
        <v>1525</v>
      </c>
      <c r="C1590" s="189">
        <v>5384</v>
      </c>
      <c r="D1590" s="147">
        <v>59</v>
      </c>
      <c r="E1590" s="199">
        <v>16.079999999999998</v>
      </c>
    </row>
    <row r="1591" spans="1:5">
      <c r="A1591" s="201">
        <v>83</v>
      </c>
      <c r="B1591" s="76" t="s">
        <v>1526</v>
      </c>
      <c r="C1591" s="189">
        <v>30975</v>
      </c>
      <c r="D1591" s="147">
        <v>25</v>
      </c>
      <c r="E1591" s="199">
        <v>7.5</v>
      </c>
    </row>
    <row r="1592" spans="1:5">
      <c r="A1592" s="201">
        <v>84</v>
      </c>
      <c r="B1592" s="76" t="s">
        <v>1527</v>
      </c>
      <c r="C1592" s="189">
        <v>5080</v>
      </c>
      <c r="D1592" s="147">
        <v>30</v>
      </c>
      <c r="E1592" s="199">
        <v>9</v>
      </c>
    </row>
    <row r="1593" spans="1:5">
      <c r="A1593" s="201">
        <v>85</v>
      </c>
      <c r="B1593" s="76" t="s">
        <v>1528</v>
      </c>
      <c r="C1593" s="189">
        <v>41139</v>
      </c>
      <c r="D1593" s="147">
        <v>150</v>
      </c>
      <c r="E1593" s="199">
        <v>41.5</v>
      </c>
    </row>
    <row r="1594" spans="1:5">
      <c r="A1594" s="201">
        <v>86</v>
      </c>
      <c r="B1594" s="76" t="s">
        <v>1529</v>
      </c>
      <c r="C1594" s="189">
        <v>6776</v>
      </c>
      <c r="D1594" s="147">
        <v>0.1</v>
      </c>
      <c r="E1594" s="199">
        <v>0.03</v>
      </c>
    </row>
    <row r="1595" spans="1:5">
      <c r="A1595" s="201">
        <v>87</v>
      </c>
      <c r="B1595" s="76" t="s">
        <v>1530</v>
      </c>
      <c r="C1595" s="189">
        <v>1398</v>
      </c>
      <c r="D1595" s="147">
        <v>50</v>
      </c>
      <c r="E1595" s="199">
        <v>15</v>
      </c>
    </row>
    <row r="1596" spans="1:5">
      <c r="A1596" s="201">
        <v>88</v>
      </c>
      <c r="B1596" s="76" t="s">
        <v>1531</v>
      </c>
      <c r="C1596" s="189">
        <v>887</v>
      </c>
      <c r="D1596" s="147">
        <v>0.1</v>
      </c>
      <c r="E1596" s="199">
        <v>0.03</v>
      </c>
    </row>
    <row r="1597" spans="1:5">
      <c r="A1597" s="201">
        <v>89</v>
      </c>
      <c r="B1597" s="76" t="s">
        <v>1532</v>
      </c>
      <c r="C1597" s="189">
        <v>8712</v>
      </c>
      <c r="D1597" s="147">
        <v>1</v>
      </c>
      <c r="E1597" s="199">
        <v>0.3</v>
      </c>
    </row>
    <row r="1598" spans="1:5">
      <c r="A1598" s="201">
        <v>90</v>
      </c>
      <c r="B1598" s="76" t="s">
        <v>1533</v>
      </c>
      <c r="C1598" s="189">
        <v>28462</v>
      </c>
      <c r="D1598" s="147">
        <v>11</v>
      </c>
      <c r="E1598" s="199">
        <v>3.3</v>
      </c>
    </row>
    <row r="1599" spans="1:5">
      <c r="A1599" s="201">
        <v>91</v>
      </c>
      <c r="B1599" s="76" t="s">
        <v>1534</v>
      </c>
      <c r="C1599" s="189">
        <v>44125</v>
      </c>
      <c r="D1599" s="147">
        <v>50</v>
      </c>
      <c r="E1599" s="199">
        <v>15</v>
      </c>
    </row>
    <row r="1600" spans="1:5">
      <c r="A1600" s="201">
        <v>92</v>
      </c>
      <c r="B1600" s="76" t="s">
        <v>1535</v>
      </c>
      <c r="C1600" s="189">
        <v>45636</v>
      </c>
      <c r="D1600" s="147">
        <v>150</v>
      </c>
      <c r="E1600" s="199">
        <v>45</v>
      </c>
    </row>
    <row r="1601" spans="1:5">
      <c r="A1601" s="201">
        <v>93</v>
      </c>
      <c r="B1601" s="76" t="s">
        <v>1536</v>
      </c>
      <c r="C1601" s="189">
        <v>47116</v>
      </c>
      <c r="D1601" s="147">
        <v>50</v>
      </c>
      <c r="E1601" s="199">
        <v>15</v>
      </c>
    </row>
    <row r="1602" spans="1:5">
      <c r="A1602" s="201">
        <v>94</v>
      </c>
      <c r="B1602" s="76" t="s">
        <v>1537</v>
      </c>
      <c r="C1602" s="189">
        <v>47837</v>
      </c>
      <c r="D1602" s="147">
        <v>50</v>
      </c>
      <c r="E1602" s="199">
        <v>10.15</v>
      </c>
    </row>
    <row r="1603" spans="1:5">
      <c r="A1603" s="201">
        <v>95</v>
      </c>
      <c r="B1603" s="76" t="s">
        <v>1538</v>
      </c>
      <c r="C1603" s="189">
        <v>49325</v>
      </c>
      <c r="D1603" s="147">
        <v>100</v>
      </c>
      <c r="E1603" s="199">
        <v>27.5</v>
      </c>
    </row>
    <row r="1604" spans="1:5">
      <c r="A1604" s="201">
        <v>96</v>
      </c>
      <c r="B1604" s="76" t="s">
        <v>1539</v>
      </c>
      <c r="C1604" s="189">
        <v>49556</v>
      </c>
      <c r="D1604" s="147">
        <v>50</v>
      </c>
      <c r="E1604" s="199">
        <v>8.75</v>
      </c>
    </row>
    <row r="1605" spans="1:5" ht="32" customHeight="1">
      <c r="A1605" s="328"/>
      <c r="B1605" s="137" t="s">
        <v>123</v>
      </c>
      <c r="C1605" s="328"/>
      <c r="D1605" s="476">
        <v>5184.63</v>
      </c>
      <c r="E1605" s="477">
        <v>1478.9631999999999</v>
      </c>
    </row>
  </sheetData>
  <mergeCells count="8">
    <mergeCell ref="A1:E1"/>
    <mergeCell ref="A24:A25"/>
    <mergeCell ref="B24:B25"/>
    <mergeCell ref="C24:C25"/>
    <mergeCell ref="A3:A4"/>
    <mergeCell ref="C3:C4"/>
    <mergeCell ref="B22:C22"/>
    <mergeCell ref="B3:B4"/>
  </mergeCells>
  <phoneticPr fontId="17" type="noConversion"/>
  <printOptions horizontalCentered="1"/>
  <pageMargins left="0.5" right="0.5" top="0.5" bottom="0.5" header="0" footer="0"/>
  <pageSetup paperSize="9" scale="73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0716F-F1FD-1949-856D-42E03DB4232E}">
  <dimension ref="A1:H17"/>
  <sheetViews>
    <sheetView zoomScaleNormal="100" workbookViewId="0">
      <selection activeCell="H20" sqref="H20"/>
    </sheetView>
  </sheetViews>
  <sheetFormatPr baseColWidth="10" defaultRowHeight="23"/>
  <cols>
    <col min="1" max="1" width="4.6640625" style="3" customWidth="1"/>
    <col min="2" max="2" width="17" style="3" customWidth="1"/>
    <col min="3" max="3" width="17.83203125" style="3" customWidth="1"/>
    <col min="4" max="4" width="15.6640625" style="3" customWidth="1"/>
    <col min="5" max="5" width="15.83203125" style="3" customWidth="1"/>
    <col min="6" max="6" width="17.1640625" style="3" customWidth="1"/>
    <col min="7" max="7" width="56" style="3" customWidth="1"/>
    <col min="8" max="8" width="23.6640625" style="151" customWidth="1"/>
    <col min="9" max="16384" width="10.83203125" style="3"/>
  </cols>
  <sheetData>
    <row r="1" spans="1:8" s="1" customFormat="1" ht="40" customHeight="1">
      <c r="A1" s="731" t="s">
        <v>3656</v>
      </c>
      <c r="B1" s="732"/>
      <c r="C1" s="732"/>
      <c r="D1" s="732"/>
      <c r="E1" s="732"/>
      <c r="F1" s="732"/>
      <c r="G1" s="732"/>
      <c r="H1" s="732"/>
    </row>
    <row r="2" spans="1:8" s="70" customFormat="1" ht="31" customHeight="1">
      <c r="A2" s="733" t="s">
        <v>3486</v>
      </c>
      <c r="B2" s="487" t="s">
        <v>3657</v>
      </c>
      <c r="C2" s="489" t="s">
        <v>3658</v>
      </c>
      <c r="D2" s="493" t="s">
        <v>3659</v>
      </c>
      <c r="E2" s="149" t="s">
        <v>3660</v>
      </c>
      <c r="F2" s="497" t="s">
        <v>3661</v>
      </c>
      <c r="G2" s="734" t="s">
        <v>176</v>
      </c>
      <c r="H2" s="735"/>
    </row>
    <row r="3" spans="1:8" s="70" customFormat="1" ht="31" customHeight="1">
      <c r="A3" s="733"/>
      <c r="B3" s="488" t="s">
        <v>3662</v>
      </c>
      <c r="C3" s="490" t="s">
        <v>3663</v>
      </c>
      <c r="D3" s="494" t="s">
        <v>3664</v>
      </c>
      <c r="E3" s="150" t="s">
        <v>3665</v>
      </c>
      <c r="F3" s="498" t="s">
        <v>3666</v>
      </c>
      <c r="G3" s="734"/>
      <c r="H3" s="735"/>
    </row>
    <row r="4" spans="1:8" s="1" customFormat="1" ht="33" customHeight="1">
      <c r="A4" s="486">
        <v>1</v>
      </c>
      <c r="B4" s="484" t="s">
        <v>3339</v>
      </c>
      <c r="C4" s="491">
        <v>1000</v>
      </c>
      <c r="D4" s="485">
        <v>32993</v>
      </c>
      <c r="E4" s="495">
        <v>36932</v>
      </c>
      <c r="F4" s="485">
        <v>32983</v>
      </c>
      <c r="G4" s="407" t="s">
        <v>3667</v>
      </c>
      <c r="H4" s="500" t="s">
        <v>3668</v>
      </c>
    </row>
    <row r="5" spans="1:8" s="1" customFormat="1" ht="33" customHeight="1">
      <c r="A5" s="486">
        <v>2</v>
      </c>
      <c r="B5" s="14" t="s">
        <v>3340</v>
      </c>
      <c r="C5" s="492">
        <v>1000</v>
      </c>
      <c r="D5" s="482">
        <v>37335</v>
      </c>
      <c r="E5" s="496">
        <v>38202</v>
      </c>
      <c r="F5" s="482">
        <v>37334</v>
      </c>
      <c r="G5" s="499" t="s">
        <v>3669</v>
      </c>
      <c r="H5" s="500">
        <v>-2002</v>
      </c>
    </row>
    <row r="6" spans="1:8" s="1" customFormat="1" ht="33" customHeight="1">
      <c r="A6" s="486">
        <v>3</v>
      </c>
      <c r="B6" s="14" t="s">
        <v>3341</v>
      </c>
      <c r="C6" s="492">
        <v>1000</v>
      </c>
      <c r="D6" s="482">
        <v>38233</v>
      </c>
      <c r="E6" s="496">
        <v>38614</v>
      </c>
      <c r="F6" s="482">
        <v>38080</v>
      </c>
      <c r="G6" s="499" t="s">
        <v>3669</v>
      </c>
      <c r="H6" s="500">
        <v>-2014</v>
      </c>
    </row>
    <row r="7" spans="1:8" s="1" customFormat="1" ht="33" customHeight="1">
      <c r="A7" s="486">
        <v>4</v>
      </c>
      <c r="B7" s="14" t="s">
        <v>3342</v>
      </c>
      <c r="C7" s="492">
        <v>1000</v>
      </c>
      <c r="D7" s="482">
        <v>38615</v>
      </c>
      <c r="E7" s="496">
        <v>39280</v>
      </c>
      <c r="F7" s="482">
        <v>38519</v>
      </c>
      <c r="G7" s="499" t="s">
        <v>3670</v>
      </c>
      <c r="H7" s="500" t="s">
        <v>3671</v>
      </c>
    </row>
    <row r="8" spans="1:8" s="1" customFormat="1" ht="33" customHeight="1">
      <c r="A8" s="486">
        <v>5</v>
      </c>
      <c r="B8" s="14" t="s">
        <v>3343</v>
      </c>
      <c r="C8" s="492">
        <v>1000</v>
      </c>
      <c r="D8" s="482">
        <v>39281</v>
      </c>
      <c r="E8" s="496">
        <v>39863</v>
      </c>
      <c r="F8" s="482">
        <v>39261</v>
      </c>
      <c r="G8" s="499" t="s">
        <v>3672</v>
      </c>
      <c r="H8" s="500" t="s">
        <v>3673</v>
      </c>
    </row>
    <row r="9" spans="1:8" s="1" customFormat="1" ht="33" customHeight="1">
      <c r="A9" s="486">
        <v>6</v>
      </c>
      <c r="B9" s="14" t="s">
        <v>3344</v>
      </c>
      <c r="C9" s="492">
        <v>5000</v>
      </c>
      <c r="D9" s="482">
        <v>39864</v>
      </c>
      <c r="E9" s="496" t="s">
        <v>0</v>
      </c>
      <c r="F9" s="483"/>
      <c r="G9" s="406" t="s">
        <v>3674</v>
      </c>
      <c r="H9" s="500" t="s">
        <v>3675</v>
      </c>
    </row>
    <row r="10" spans="1:8" s="1" customFormat="1" ht="19" customHeight="1">
      <c r="A10" s="742"/>
      <c r="B10" s="736" t="s">
        <v>123</v>
      </c>
      <c r="C10" s="737">
        <v>10000</v>
      </c>
      <c r="D10" s="742"/>
      <c r="E10" s="742"/>
      <c r="F10" s="744"/>
      <c r="G10" s="738" t="s">
        <v>3787</v>
      </c>
      <c r="H10" s="739"/>
    </row>
    <row r="11" spans="1:8" s="1" customFormat="1" ht="19" customHeight="1">
      <c r="A11" s="743"/>
      <c r="B11" s="736"/>
      <c r="C11" s="737"/>
      <c r="D11" s="743"/>
      <c r="E11" s="743"/>
      <c r="F11" s="745"/>
      <c r="G11" s="740" t="s">
        <v>3788</v>
      </c>
      <c r="H11" s="741"/>
    </row>
    <row r="12" spans="1:8" s="1" customFormat="1" ht="73" customHeight="1">
      <c r="A12" s="478"/>
      <c r="B12" s="479"/>
      <c r="C12" s="480"/>
      <c r="D12" s="478"/>
      <c r="E12" s="478"/>
      <c r="F12" s="478"/>
      <c r="G12" s="481"/>
      <c r="H12" s="481"/>
    </row>
    <row r="13" spans="1:8" ht="21">
      <c r="A13" s="747" t="s">
        <v>3345</v>
      </c>
      <c r="B13" s="747"/>
      <c r="C13" s="746" t="s">
        <v>3346</v>
      </c>
      <c r="D13" s="746"/>
      <c r="E13" s="746"/>
      <c r="F13" s="746"/>
      <c r="G13" s="746"/>
      <c r="H13" s="746"/>
    </row>
    <row r="14" spans="1:8" ht="21">
      <c r="B14" s="11"/>
      <c r="C14" s="746" t="s">
        <v>3347</v>
      </c>
      <c r="D14" s="746"/>
      <c r="E14" s="746"/>
      <c r="F14" s="746"/>
      <c r="G14" s="746"/>
      <c r="H14" s="746"/>
    </row>
    <row r="15" spans="1:8" ht="21">
      <c r="B15" s="11"/>
      <c r="C15" s="746" t="s">
        <v>3348</v>
      </c>
      <c r="D15" s="746"/>
      <c r="E15" s="746"/>
      <c r="F15" s="746"/>
      <c r="G15" s="746"/>
      <c r="H15" s="746"/>
    </row>
    <row r="16" spans="1:8" ht="21">
      <c r="B16" s="11"/>
      <c r="C16" s="746" t="s">
        <v>3349</v>
      </c>
      <c r="D16" s="746"/>
      <c r="E16" s="746"/>
      <c r="F16" s="746"/>
      <c r="G16" s="746"/>
      <c r="H16" s="746"/>
    </row>
    <row r="17" spans="2:8" ht="21">
      <c r="B17" s="11"/>
      <c r="C17" s="746" t="s">
        <v>3350</v>
      </c>
      <c r="D17" s="746"/>
      <c r="E17" s="746"/>
      <c r="F17" s="746"/>
      <c r="G17" s="746"/>
      <c r="H17" s="746"/>
    </row>
  </sheetData>
  <mergeCells count="17">
    <mergeCell ref="C17:H17"/>
    <mergeCell ref="A13:B13"/>
    <mergeCell ref="C13:H13"/>
    <mergeCell ref="C14:H14"/>
    <mergeCell ref="C15:H15"/>
    <mergeCell ref="C16:H16"/>
    <mergeCell ref="A1:H1"/>
    <mergeCell ref="A2:A3"/>
    <mergeCell ref="G2:H3"/>
    <mergeCell ref="B10:B11"/>
    <mergeCell ref="C10:C11"/>
    <mergeCell ref="G10:H10"/>
    <mergeCell ref="G11:H11"/>
    <mergeCell ref="D10:D11"/>
    <mergeCell ref="E10:E11"/>
    <mergeCell ref="F10:F11"/>
    <mergeCell ref="A10:A11"/>
  </mergeCells>
  <phoneticPr fontId="17" type="noConversion"/>
  <printOptions horizontalCentered="1"/>
  <pageMargins left="0.5" right="0.5" top="0.5" bottom="0.5" header="0" footer="0"/>
  <pageSetup paperSize="9" scale="75" orientation="landscape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C88BF-2EC5-6541-99D7-DAC58229E2AE}">
  <dimension ref="A1:G24"/>
  <sheetViews>
    <sheetView zoomScaleNormal="100" workbookViewId="0">
      <selection activeCell="L19" sqref="L19"/>
    </sheetView>
  </sheetViews>
  <sheetFormatPr baseColWidth="10" defaultRowHeight="21"/>
  <cols>
    <col min="1" max="1" width="5.33203125" style="1" customWidth="1"/>
    <col min="2" max="2" width="19.5" style="1" customWidth="1"/>
    <col min="3" max="3" width="12.33203125" style="1" customWidth="1"/>
    <col min="4" max="4" width="23.33203125" style="90" customWidth="1"/>
    <col min="5" max="5" width="12.5" style="1" customWidth="1"/>
    <col min="6" max="6" width="20.33203125" style="90" customWidth="1"/>
    <col min="7" max="7" width="22" style="90" customWidth="1"/>
    <col min="8" max="16384" width="10.83203125" style="1"/>
  </cols>
  <sheetData>
    <row r="1" spans="1:7" ht="40" customHeight="1">
      <c r="A1" s="748" t="s">
        <v>3351</v>
      </c>
      <c r="B1" s="748"/>
      <c r="C1" s="748"/>
      <c r="D1" s="748"/>
      <c r="E1" s="748"/>
      <c r="F1" s="748"/>
      <c r="G1" s="748"/>
    </row>
    <row r="2" spans="1:7" s="4" customFormat="1">
      <c r="A2" s="750" t="s">
        <v>3486</v>
      </c>
      <c r="B2" s="751" t="s">
        <v>151</v>
      </c>
      <c r="C2" s="753" t="s">
        <v>3352</v>
      </c>
      <c r="D2" s="753"/>
      <c r="E2" s="753" t="s">
        <v>3353</v>
      </c>
      <c r="F2" s="753"/>
      <c r="G2" s="754" t="s">
        <v>3356</v>
      </c>
    </row>
    <row r="3" spans="1:7" ht="25" customHeight="1">
      <c r="A3" s="750"/>
      <c r="B3" s="752"/>
      <c r="C3" s="96" t="s">
        <v>3354</v>
      </c>
      <c r="D3" s="97" t="s">
        <v>3355</v>
      </c>
      <c r="E3" s="96" t="s">
        <v>3354</v>
      </c>
      <c r="F3" s="97" t="s">
        <v>3355</v>
      </c>
      <c r="G3" s="755"/>
    </row>
    <row r="4" spans="1:7" ht="25" customHeight="1">
      <c r="A4" s="92">
        <v>1</v>
      </c>
      <c r="B4" s="93" t="s">
        <v>3322</v>
      </c>
      <c r="C4" s="93">
        <v>1</v>
      </c>
      <c r="D4" s="94">
        <v>1.5E-3</v>
      </c>
      <c r="E4" s="93">
        <v>575</v>
      </c>
      <c r="F4" s="94">
        <v>1.4580500000000001</v>
      </c>
      <c r="G4" s="94">
        <v>1.4595499999999999</v>
      </c>
    </row>
    <row r="5" spans="1:7" ht="25" customHeight="1">
      <c r="A5" s="92">
        <v>2</v>
      </c>
      <c r="B5" s="93" t="s">
        <v>3323</v>
      </c>
      <c r="C5" s="106" t="s">
        <v>0</v>
      </c>
      <c r="D5" s="94">
        <v>0</v>
      </c>
      <c r="E5" s="93">
        <v>597</v>
      </c>
      <c r="F5" s="94">
        <v>2.915</v>
      </c>
      <c r="G5" s="94">
        <v>2.915</v>
      </c>
    </row>
    <row r="6" spans="1:7" ht="25" customHeight="1">
      <c r="A6" s="92">
        <v>3</v>
      </c>
      <c r="B6" s="93" t="s">
        <v>3324</v>
      </c>
      <c r="C6" s="93">
        <v>1</v>
      </c>
      <c r="D6" s="94">
        <v>2E-3</v>
      </c>
      <c r="E6" s="93">
        <v>991</v>
      </c>
      <c r="F6" s="94">
        <v>5.6902499999999998</v>
      </c>
      <c r="G6" s="94">
        <v>5.6922499999999996</v>
      </c>
    </row>
    <row r="7" spans="1:7" ht="25" customHeight="1">
      <c r="A7" s="92">
        <v>4</v>
      </c>
      <c r="B7" s="93" t="s">
        <v>3325</v>
      </c>
      <c r="C7" s="93">
        <v>2</v>
      </c>
      <c r="D7" s="94">
        <v>2.1999999999999999E-2</v>
      </c>
      <c r="E7" s="93">
        <v>1517</v>
      </c>
      <c r="F7" s="94">
        <v>9.6817499999999992</v>
      </c>
      <c r="G7" s="94">
        <v>9.7037499999999994</v>
      </c>
    </row>
    <row r="8" spans="1:7" ht="25" customHeight="1">
      <c r="A8" s="92">
        <v>5</v>
      </c>
      <c r="B8" s="93" t="s">
        <v>3326</v>
      </c>
      <c r="C8" s="93">
        <v>9</v>
      </c>
      <c r="D8" s="94">
        <v>0.86650000000000005</v>
      </c>
      <c r="E8" s="93">
        <v>1930</v>
      </c>
      <c r="F8" s="94">
        <v>13.621</v>
      </c>
      <c r="G8" s="94">
        <v>14.487500000000001</v>
      </c>
    </row>
    <row r="9" spans="1:7" ht="25" customHeight="1">
      <c r="A9" s="92">
        <v>6</v>
      </c>
      <c r="B9" s="93" t="s">
        <v>3327</v>
      </c>
      <c r="C9" s="93">
        <v>4</v>
      </c>
      <c r="D9" s="94">
        <v>0.14099999999999999</v>
      </c>
      <c r="E9" s="93">
        <v>2558</v>
      </c>
      <c r="F9" s="94">
        <v>20.7775</v>
      </c>
      <c r="G9" s="94">
        <v>20.918500000000002</v>
      </c>
    </row>
    <row r="10" spans="1:7" ht="25" customHeight="1">
      <c r="A10" s="92">
        <v>7</v>
      </c>
      <c r="B10" s="93" t="s">
        <v>3328</v>
      </c>
      <c r="C10" s="93">
        <v>10</v>
      </c>
      <c r="D10" s="94">
        <v>0.88800000000000001</v>
      </c>
      <c r="E10" s="93">
        <v>3207</v>
      </c>
      <c r="F10" s="94">
        <v>26.93225</v>
      </c>
      <c r="G10" s="94">
        <v>27.820250000000001</v>
      </c>
    </row>
    <row r="11" spans="1:7" ht="25" customHeight="1">
      <c r="A11" s="92">
        <v>8</v>
      </c>
      <c r="B11" s="93" t="s">
        <v>3329</v>
      </c>
      <c r="C11" s="93">
        <v>20</v>
      </c>
      <c r="D11" s="94">
        <v>2.4987499999999998</v>
      </c>
      <c r="E11" s="93">
        <v>4937</v>
      </c>
      <c r="F11" s="94">
        <v>53.7395</v>
      </c>
      <c r="G11" s="94">
        <v>56.238250000000001</v>
      </c>
    </row>
    <row r="12" spans="1:7" ht="25" customHeight="1">
      <c r="A12" s="92">
        <v>9</v>
      </c>
      <c r="B12" s="93" t="s">
        <v>3330</v>
      </c>
      <c r="C12" s="93">
        <v>18</v>
      </c>
      <c r="D12" s="94">
        <v>8.3252500000000005</v>
      </c>
      <c r="E12" s="93">
        <v>6511</v>
      </c>
      <c r="F12" s="94">
        <v>66.039749999999998</v>
      </c>
      <c r="G12" s="94">
        <v>74.364999999999995</v>
      </c>
    </row>
    <row r="13" spans="1:7" ht="25" customHeight="1">
      <c r="A13" s="92">
        <v>10</v>
      </c>
      <c r="B13" s="93" t="s">
        <v>3331</v>
      </c>
      <c r="C13" s="93">
        <v>7</v>
      </c>
      <c r="D13" s="94">
        <v>0.56499999999999995</v>
      </c>
      <c r="E13" s="93">
        <v>9216</v>
      </c>
      <c r="F13" s="94">
        <v>130.39850000000001</v>
      </c>
      <c r="G13" s="94">
        <v>130.96350000000001</v>
      </c>
    </row>
    <row r="14" spans="1:7" ht="25" customHeight="1">
      <c r="A14" s="92">
        <v>11</v>
      </c>
      <c r="B14" s="93" t="s">
        <v>3332</v>
      </c>
      <c r="C14" s="93">
        <v>7</v>
      </c>
      <c r="D14" s="94">
        <v>0.23699999999999999</v>
      </c>
      <c r="E14" s="93">
        <v>5934</v>
      </c>
      <c r="F14" s="94">
        <v>101.36024999999999</v>
      </c>
      <c r="G14" s="94">
        <v>101.59725</v>
      </c>
    </row>
    <row r="15" spans="1:7" ht="25" customHeight="1">
      <c r="A15" s="92">
        <v>12</v>
      </c>
      <c r="B15" s="93" t="s">
        <v>3333</v>
      </c>
      <c r="C15" s="93">
        <v>11</v>
      </c>
      <c r="D15" s="94">
        <v>0.39900000000000002</v>
      </c>
      <c r="E15" s="93">
        <v>8102</v>
      </c>
      <c r="F15" s="94">
        <v>187.72375</v>
      </c>
      <c r="G15" s="94">
        <v>188.12275</v>
      </c>
    </row>
    <row r="16" spans="1:7" ht="25" customHeight="1">
      <c r="A16" s="92">
        <v>13</v>
      </c>
      <c r="B16" s="93" t="s">
        <v>3334</v>
      </c>
      <c r="C16" s="93">
        <v>16</v>
      </c>
      <c r="D16" s="94">
        <v>0.99</v>
      </c>
      <c r="E16" s="93">
        <v>9469</v>
      </c>
      <c r="F16" s="94">
        <v>252.89275000000001</v>
      </c>
      <c r="G16" s="94">
        <v>253.88274999999999</v>
      </c>
    </row>
    <row r="17" spans="1:7" ht="25" customHeight="1">
      <c r="A17" s="92">
        <v>14</v>
      </c>
      <c r="B17" s="93" t="s">
        <v>3335</v>
      </c>
      <c r="C17" s="93">
        <v>22</v>
      </c>
      <c r="D17" s="94">
        <v>1.4850000000000001</v>
      </c>
      <c r="E17" s="93">
        <v>9870</v>
      </c>
      <c r="F17" s="94">
        <v>359.5215</v>
      </c>
      <c r="G17" s="94">
        <v>361.00650000000002</v>
      </c>
    </row>
    <row r="18" spans="1:7" ht="25" customHeight="1">
      <c r="A18" s="92">
        <v>15</v>
      </c>
      <c r="B18" s="93" t="s">
        <v>3336</v>
      </c>
      <c r="C18" s="93">
        <v>20</v>
      </c>
      <c r="D18" s="94">
        <v>1.464</v>
      </c>
      <c r="E18" s="93">
        <v>10926</v>
      </c>
      <c r="F18" s="94">
        <v>491.71825000000001</v>
      </c>
      <c r="G18" s="94">
        <v>493.18225000000001</v>
      </c>
    </row>
    <row r="19" spans="1:7" ht="25" customHeight="1">
      <c r="A19" s="92">
        <v>16</v>
      </c>
      <c r="B19" s="93" t="s">
        <v>3337</v>
      </c>
      <c r="C19" s="93">
        <v>29</v>
      </c>
      <c r="D19" s="94">
        <v>22.818000000000001</v>
      </c>
      <c r="E19" s="93">
        <v>11024</v>
      </c>
      <c r="F19" s="94">
        <v>598.65599999999995</v>
      </c>
      <c r="G19" s="94">
        <v>621.47400000000005</v>
      </c>
    </row>
    <row r="20" spans="1:7" ht="25" customHeight="1">
      <c r="A20" s="92">
        <v>17</v>
      </c>
      <c r="B20" s="93" t="s">
        <v>3338</v>
      </c>
      <c r="C20" s="93">
        <v>30</v>
      </c>
      <c r="D20" s="94">
        <v>38.283000000000001</v>
      </c>
      <c r="E20" s="93">
        <v>14778</v>
      </c>
      <c r="F20" s="94">
        <v>955.30600000000004</v>
      </c>
      <c r="G20" s="94">
        <v>993.58900000000006</v>
      </c>
    </row>
    <row r="21" spans="1:7" ht="25" customHeight="1">
      <c r="A21" s="138"/>
      <c r="B21" s="138" t="s">
        <v>1108</v>
      </c>
      <c r="C21" s="138">
        <v>207</v>
      </c>
      <c r="D21" s="139">
        <v>78.986000000000004</v>
      </c>
      <c r="E21" s="138">
        <v>102142</v>
      </c>
      <c r="F21" s="139">
        <v>3278.4320499999999</v>
      </c>
      <c r="G21" s="139">
        <v>3357.4180500000002</v>
      </c>
    </row>
    <row r="22" spans="1:7" ht="26" customHeight="1">
      <c r="B22" s="123"/>
      <c r="C22" s="123"/>
      <c r="D22" s="91"/>
      <c r="E22" s="123"/>
      <c r="F22" s="91"/>
      <c r="G22" s="91"/>
    </row>
    <row r="23" spans="1:7">
      <c r="B23" s="95" t="s">
        <v>2227</v>
      </c>
      <c r="C23" s="749" t="s">
        <v>3676</v>
      </c>
      <c r="D23" s="749"/>
      <c r="E23" s="749"/>
      <c r="F23" s="749"/>
      <c r="G23" s="749"/>
    </row>
    <row r="24" spans="1:7" ht="25" customHeight="1">
      <c r="C24" s="1" t="s">
        <v>3677</v>
      </c>
    </row>
  </sheetData>
  <mergeCells count="7">
    <mergeCell ref="A1:G1"/>
    <mergeCell ref="C23:G23"/>
    <mergeCell ref="A2:A3"/>
    <mergeCell ref="B2:B3"/>
    <mergeCell ref="C2:D2"/>
    <mergeCell ref="E2:F2"/>
    <mergeCell ref="G2:G3"/>
  </mergeCells>
  <pageMargins left="0.7" right="0.7" top="0.75" bottom="0.75" header="0.3" footer="0.3"/>
  <pageSetup paperSize="9" scale="71"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19CCC-CB6F-A24D-8D73-22EB9EE99AAE}">
  <dimension ref="A1:E62"/>
  <sheetViews>
    <sheetView view="pageBreakPreview" zoomScale="60" zoomScaleNormal="106" workbookViewId="0">
      <selection activeCell="C13" sqref="C13:D13"/>
    </sheetView>
  </sheetViews>
  <sheetFormatPr baseColWidth="10" defaultRowHeight="26"/>
  <cols>
    <col min="1" max="1" width="5" style="153" customWidth="1"/>
    <col min="2" max="2" width="6" style="153" customWidth="1"/>
    <col min="3" max="3" width="4.33203125" style="153" customWidth="1"/>
    <col min="4" max="4" width="79.33203125" style="1" customWidth="1"/>
    <col min="5" max="5" width="33.6640625" style="1" customWidth="1"/>
    <col min="6" max="16384" width="10.83203125" style="1"/>
  </cols>
  <sheetData>
    <row r="1" spans="1:5" s="152" customFormat="1" ht="31" customHeight="1">
      <c r="A1" s="757" t="s">
        <v>3678</v>
      </c>
      <c r="B1" s="757"/>
      <c r="C1" s="757"/>
      <c r="D1" s="757"/>
      <c r="E1" s="757"/>
    </row>
    <row r="2" spans="1:5" s="152" customFormat="1" ht="31" customHeight="1">
      <c r="A2" s="757" t="s">
        <v>3357</v>
      </c>
      <c r="B2" s="757"/>
      <c r="C2" s="757"/>
      <c r="D2" s="757"/>
      <c r="E2" s="757"/>
    </row>
    <row r="3" spans="1:5" s="152" customFormat="1" ht="31" customHeight="1">
      <c r="A3" s="758"/>
      <c r="B3" s="758"/>
      <c r="C3" s="758"/>
      <c r="D3" s="758"/>
      <c r="E3" s="758"/>
    </row>
    <row r="4" spans="1:5" ht="31" customHeight="1">
      <c r="A4" s="153" t="s">
        <v>3575</v>
      </c>
      <c r="B4" s="746" t="s">
        <v>3679</v>
      </c>
      <c r="C4" s="746"/>
      <c r="D4" s="746"/>
      <c r="E4" s="746"/>
    </row>
    <row r="5" spans="1:5" ht="31" customHeight="1">
      <c r="B5" s="746" t="s">
        <v>3680</v>
      </c>
      <c r="C5" s="746"/>
      <c r="D5" s="746"/>
      <c r="E5" s="746"/>
    </row>
    <row r="6" spans="1:5" ht="31" customHeight="1">
      <c r="A6" s="756"/>
      <c r="B6" s="756"/>
      <c r="C6" s="756"/>
      <c r="D6" s="756"/>
      <c r="E6" s="756"/>
    </row>
    <row r="7" spans="1:5" ht="31" customHeight="1">
      <c r="A7" s="153" t="s">
        <v>3576</v>
      </c>
      <c r="B7" s="746" t="s">
        <v>3578</v>
      </c>
      <c r="C7" s="746"/>
      <c r="D7" s="746"/>
      <c r="E7" s="746"/>
    </row>
    <row r="8" spans="1:5" ht="31" customHeight="1">
      <c r="B8" s="154" t="s">
        <v>3521</v>
      </c>
      <c r="C8" s="759" t="s">
        <v>3681</v>
      </c>
      <c r="D8" s="759"/>
      <c r="E8" s="155" t="s">
        <v>3358</v>
      </c>
    </row>
    <row r="9" spans="1:5" ht="31" customHeight="1">
      <c r="B9" s="154" t="s">
        <v>3522</v>
      </c>
      <c r="C9" s="746" t="s">
        <v>3682</v>
      </c>
      <c r="D9" s="746"/>
      <c r="E9" s="20" t="s">
        <v>3359</v>
      </c>
    </row>
    <row r="10" spans="1:5" ht="31" customHeight="1">
      <c r="B10" s="154" t="s">
        <v>3579</v>
      </c>
      <c r="C10" s="746" t="s">
        <v>3683</v>
      </c>
      <c r="D10" s="746"/>
      <c r="E10" s="20" t="s">
        <v>3360</v>
      </c>
    </row>
    <row r="11" spans="1:5" ht="31" customHeight="1">
      <c r="B11" s="156"/>
      <c r="C11" s="746" t="s">
        <v>3684</v>
      </c>
      <c r="D11" s="746"/>
      <c r="E11" s="20"/>
    </row>
    <row r="12" spans="1:5" ht="31" customHeight="1">
      <c r="B12" s="157" t="s">
        <v>3685</v>
      </c>
      <c r="C12" s="746" t="s">
        <v>3686</v>
      </c>
      <c r="D12" s="746"/>
    </row>
    <row r="13" spans="1:5" ht="31" customHeight="1">
      <c r="B13" s="156"/>
      <c r="C13" s="746" t="s">
        <v>3687</v>
      </c>
      <c r="D13" s="746"/>
      <c r="E13" s="20" t="s">
        <v>3361</v>
      </c>
    </row>
    <row r="14" spans="1:5" ht="31" customHeight="1">
      <c r="B14" s="156"/>
      <c r="C14" s="746" t="s">
        <v>3688</v>
      </c>
      <c r="D14" s="746"/>
      <c r="E14" s="20"/>
    </row>
    <row r="15" spans="1:5" ht="31" customHeight="1">
      <c r="B15" s="156"/>
      <c r="C15" s="746" t="s">
        <v>3689</v>
      </c>
      <c r="D15" s="746"/>
      <c r="E15" s="20"/>
    </row>
    <row r="16" spans="1:5" ht="31" customHeight="1">
      <c r="B16" s="154" t="s">
        <v>3571</v>
      </c>
      <c r="C16" s="746" t="s">
        <v>3690</v>
      </c>
      <c r="D16" s="746"/>
      <c r="E16" s="20" t="s">
        <v>3362</v>
      </c>
    </row>
    <row r="17" spans="1:5" ht="31" customHeight="1">
      <c r="B17" s="154" t="s">
        <v>3649</v>
      </c>
      <c r="C17" s="746" t="s">
        <v>3691</v>
      </c>
      <c r="D17" s="746"/>
      <c r="E17" s="20" t="s">
        <v>3363</v>
      </c>
    </row>
    <row r="18" spans="1:5" ht="31" customHeight="1">
      <c r="B18" s="154" t="s">
        <v>3650</v>
      </c>
      <c r="C18" s="759" t="s">
        <v>3692</v>
      </c>
      <c r="D18" s="759"/>
    </row>
    <row r="19" spans="1:5" ht="31" customHeight="1">
      <c r="B19" s="156"/>
      <c r="C19" s="154" t="s">
        <v>3693</v>
      </c>
      <c r="D19" s="8" t="s">
        <v>3694</v>
      </c>
      <c r="E19" s="20" t="s">
        <v>3364</v>
      </c>
    </row>
    <row r="20" spans="1:5" ht="31" customHeight="1">
      <c r="B20" s="156"/>
      <c r="C20" s="154" t="s">
        <v>3695</v>
      </c>
      <c r="D20" s="8" t="s">
        <v>3696</v>
      </c>
      <c r="E20" s="20" t="s">
        <v>3363</v>
      </c>
    </row>
    <row r="21" spans="1:5" ht="31" customHeight="1">
      <c r="B21" s="156"/>
      <c r="C21" s="154" t="s">
        <v>3697</v>
      </c>
      <c r="D21" s="8" t="s">
        <v>3698</v>
      </c>
      <c r="E21" s="20" t="s">
        <v>3365</v>
      </c>
    </row>
    <row r="22" spans="1:5" ht="31" customHeight="1">
      <c r="B22" s="154" t="s">
        <v>3699</v>
      </c>
      <c r="C22" s="759" t="s">
        <v>3700</v>
      </c>
      <c r="D22" s="759"/>
      <c r="E22" s="20" t="s">
        <v>3363</v>
      </c>
    </row>
    <row r="23" spans="1:5" ht="31" customHeight="1">
      <c r="B23" s="154" t="s">
        <v>3701</v>
      </c>
      <c r="C23" s="759" t="s">
        <v>3702</v>
      </c>
      <c r="D23" s="759"/>
      <c r="E23" s="20" t="s">
        <v>3365</v>
      </c>
    </row>
    <row r="24" spans="1:5" ht="31" customHeight="1">
      <c r="B24" s="154" t="s">
        <v>3703</v>
      </c>
      <c r="C24" s="759" t="s">
        <v>3704</v>
      </c>
      <c r="D24" s="759"/>
      <c r="E24" s="20" t="s">
        <v>3366</v>
      </c>
    </row>
    <row r="25" spans="1:5" ht="31" customHeight="1">
      <c r="B25" s="154" t="s">
        <v>3705</v>
      </c>
      <c r="C25" s="759" t="s">
        <v>3706</v>
      </c>
      <c r="D25" s="759"/>
      <c r="E25" s="20" t="s">
        <v>3367</v>
      </c>
    </row>
    <row r="26" spans="1:5" ht="31" customHeight="1">
      <c r="A26" s="756"/>
      <c r="B26" s="756"/>
      <c r="C26" s="756"/>
      <c r="D26" s="756"/>
      <c r="E26" s="756"/>
    </row>
    <row r="27" spans="1:5" ht="31" customHeight="1">
      <c r="A27" s="153" t="s">
        <v>3387</v>
      </c>
      <c r="B27" s="746" t="s">
        <v>3707</v>
      </c>
      <c r="C27" s="746"/>
      <c r="D27" s="746"/>
      <c r="E27" s="746"/>
    </row>
    <row r="28" spans="1:5" ht="31" customHeight="1">
      <c r="B28" s="746" t="s">
        <v>3708</v>
      </c>
      <c r="C28" s="746"/>
      <c r="D28" s="746"/>
      <c r="E28" s="746"/>
    </row>
    <row r="31" spans="1:5" s="3" customFormat="1" ht="26" customHeight="1">
      <c r="A31" s="760" t="s">
        <v>3368</v>
      </c>
      <c r="B31" s="760"/>
      <c r="C31" s="760"/>
      <c r="D31" s="760"/>
      <c r="E31" s="760"/>
    </row>
    <row r="32" spans="1:5" s="3" customFormat="1" ht="25" customHeight="1">
      <c r="A32" s="761" t="s">
        <v>3369</v>
      </c>
      <c r="B32" s="761"/>
      <c r="C32" s="761"/>
      <c r="D32" s="761"/>
      <c r="E32" s="761"/>
    </row>
    <row r="34" spans="4:4">
      <c r="D34" s="9"/>
    </row>
    <row r="35" spans="4:4">
      <c r="D35" s="9"/>
    </row>
    <row r="38" spans="4:4">
      <c r="D38" s="9"/>
    </row>
    <row r="39" spans="4:4">
      <c r="D39" s="9"/>
    </row>
    <row r="40" spans="4:4">
      <c r="D40" s="9"/>
    </row>
    <row r="41" spans="4:4">
      <c r="D41" s="9"/>
    </row>
    <row r="42" spans="4:4">
      <c r="D42" s="9"/>
    </row>
    <row r="43" spans="4:4">
      <c r="D43" s="9"/>
    </row>
    <row r="44" spans="4:4">
      <c r="D44" s="9"/>
    </row>
    <row r="45" spans="4:4">
      <c r="D45" s="9"/>
    </row>
    <row r="46" spans="4:4">
      <c r="D46" s="9"/>
    </row>
    <row r="47" spans="4:4">
      <c r="D47" s="9"/>
    </row>
    <row r="48" spans="4:4">
      <c r="D48" s="9"/>
    </row>
    <row r="49" spans="4:4">
      <c r="D49" s="9"/>
    </row>
    <row r="50" spans="4:4">
      <c r="D50" s="9"/>
    </row>
    <row r="51" spans="4:4">
      <c r="D51" s="9"/>
    </row>
    <row r="52" spans="4:4">
      <c r="D52" s="9"/>
    </row>
    <row r="53" spans="4:4">
      <c r="D53" s="9"/>
    </row>
    <row r="54" spans="4:4">
      <c r="D54" s="9"/>
    </row>
    <row r="55" spans="4:4">
      <c r="D55" s="9"/>
    </row>
    <row r="56" spans="4:4">
      <c r="D56" s="9"/>
    </row>
    <row r="57" spans="4:4">
      <c r="D57" s="9"/>
    </row>
    <row r="58" spans="4:4">
      <c r="D58" s="9"/>
    </row>
    <row r="59" spans="4:4">
      <c r="D59" s="9"/>
    </row>
    <row r="61" spans="4:4">
      <c r="D61" s="9"/>
    </row>
    <row r="62" spans="4:4">
      <c r="D62" s="9"/>
    </row>
  </sheetData>
  <mergeCells count="27">
    <mergeCell ref="B28:E28"/>
    <mergeCell ref="A31:E31"/>
    <mergeCell ref="A32:E32"/>
    <mergeCell ref="C22:D22"/>
    <mergeCell ref="C23:D23"/>
    <mergeCell ref="C24:D24"/>
    <mergeCell ref="C25:D25"/>
    <mergeCell ref="A26:E26"/>
    <mergeCell ref="B27:E27"/>
    <mergeCell ref="C18:D18"/>
    <mergeCell ref="B7:E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A6:E6"/>
    <mergeCell ref="A1:E1"/>
    <mergeCell ref="A2:E2"/>
    <mergeCell ref="A3:E3"/>
    <mergeCell ref="B4:E4"/>
    <mergeCell ref="B5:E5"/>
  </mergeCells>
  <phoneticPr fontId="17" type="noConversion"/>
  <printOptions horizontalCentered="1"/>
  <pageMargins left="0.5" right="0.5" top="0.5" bottom="0.5" header="0" footer="0"/>
  <pageSetup paperSize="9" scale="65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D395F-0002-5E40-9862-065A32BD04E0}">
  <dimension ref="A1:E28"/>
  <sheetViews>
    <sheetView view="pageBreakPreview" zoomScale="60" zoomScaleNormal="100" workbookViewId="0">
      <selection activeCell="K15" sqref="K15"/>
    </sheetView>
  </sheetViews>
  <sheetFormatPr baseColWidth="10" defaultRowHeight="23"/>
  <cols>
    <col min="1" max="1" width="15.83203125" style="3" customWidth="1"/>
    <col min="2" max="2" width="19.6640625" style="3" customWidth="1"/>
    <col min="3" max="3" width="20.83203125" style="98" customWidth="1"/>
    <col min="4" max="4" width="22.83203125" style="99" customWidth="1"/>
    <col min="5" max="5" width="26.83203125" style="109" customWidth="1"/>
    <col min="6" max="6" width="21.33203125" style="3" customWidth="1"/>
    <col min="7" max="16384" width="10.83203125" style="3"/>
  </cols>
  <sheetData>
    <row r="1" spans="1:5" s="1" customFormat="1" ht="40" customHeight="1">
      <c r="A1" s="764" t="s">
        <v>3370</v>
      </c>
      <c r="B1" s="764"/>
      <c r="C1" s="764"/>
      <c r="D1" s="764"/>
      <c r="E1" s="764"/>
    </row>
    <row r="2" spans="1:5" s="1" customFormat="1" ht="31" customHeight="1">
      <c r="A2" s="765" t="s">
        <v>146</v>
      </c>
      <c r="B2" s="762" t="s">
        <v>99</v>
      </c>
      <c r="C2" s="158" t="s">
        <v>3709</v>
      </c>
      <c r="D2" s="159" t="s">
        <v>3710</v>
      </c>
      <c r="E2" s="160" t="s">
        <v>3711</v>
      </c>
    </row>
    <row r="3" spans="1:5" s="1" customFormat="1" ht="21">
      <c r="A3" s="765"/>
      <c r="B3" s="762"/>
      <c r="C3" s="161" t="s">
        <v>3586</v>
      </c>
      <c r="D3" s="162" t="s">
        <v>3712</v>
      </c>
      <c r="E3" s="163" t="s">
        <v>3572</v>
      </c>
    </row>
    <row r="4" spans="1:5">
      <c r="A4" s="164" t="s">
        <v>125</v>
      </c>
      <c r="B4" s="165" t="s">
        <v>103</v>
      </c>
      <c r="C4" s="166">
        <v>400</v>
      </c>
      <c r="D4" s="164" t="s">
        <v>0</v>
      </c>
      <c r="E4" s="164" t="s">
        <v>0</v>
      </c>
    </row>
    <row r="5" spans="1:5">
      <c r="A5" s="167" t="s">
        <v>126</v>
      </c>
      <c r="B5" s="133" t="s">
        <v>3713</v>
      </c>
      <c r="C5" s="168">
        <v>600</v>
      </c>
      <c r="D5" s="136">
        <v>40</v>
      </c>
      <c r="E5" s="169">
        <v>0.1</v>
      </c>
    </row>
    <row r="6" spans="1:5">
      <c r="A6" s="167" t="s">
        <v>127</v>
      </c>
      <c r="B6" s="133" t="s">
        <v>3713</v>
      </c>
      <c r="C6" s="168">
        <v>1000</v>
      </c>
      <c r="D6" s="136">
        <v>24.748999999999999</v>
      </c>
      <c r="E6" s="170" t="s">
        <v>3714</v>
      </c>
    </row>
    <row r="7" spans="1:5">
      <c r="A7" s="167" t="s">
        <v>128</v>
      </c>
      <c r="B7" s="133" t="s">
        <v>3713</v>
      </c>
      <c r="C7" s="168">
        <v>300</v>
      </c>
      <c r="D7" s="136">
        <v>50.72</v>
      </c>
      <c r="E7" s="171" t="s">
        <v>3713</v>
      </c>
    </row>
    <row r="8" spans="1:5">
      <c r="A8" s="167" t="s">
        <v>129</v>
      </c>
      <c r="B8" s="133" t="s">
        <v>3713</v>
      </c>
      <c r="C8" s="168">
        <v>500</v>
      </c>
      <c r="D8" s="136">
        <v>131.06200000000001</v>
      </c>
      <c r="E8" s="171" t="s">
        <v>3713</v>
      </c>
    </row>
    <row r="9" spans="1:5">
      <c r="A9" s="167" t="s">
        <v>130</v>
      </c>
      <c r="B9" s="133" t="s">
        <v>3713</v>
      </c>
      <c r="C9" s="168">
        <v>500</v>
      </c>
      <c r="D9" s="136">
        <v>412.5</v>
      </c>
      <c r="E9" s="171" t="s">
        <v>3713</v>
      </c>
    </row>
    <row r="10" spans="1:5">
      <c r="A10" s="167" t="s">
        <v>131</v>
      </c>
      <c r="B10" s="133" t="s">
        <v>3713</v>
      </c>
      <c r="C10" s="164" t="s">
        <v>0</v>
      </c>
      <c r="D10" s="136">
        <v>990</v>
      </c>
      <c r="E10" s="172">
        <v>0.3</v>
      </c>
    </row>
    <row r="11" spans="1:5">
      <c r="A11" s="167" t="s">
        <v>132</v>
      </c>
      <c r="B11" s="133" t="s">
        <v>3713</v>
      </c>
      <c r="C11" s="164" t="s">
        <v>0</v>
      </c>
      <c r="D11" s="136">
        <v>640</v>
      </c>
      <c r="E11" s="173">
        <v>0.125</v>
      </c>
    </row>
    <row r="12" spans="1:5">
      <c r="A12" s="167" t="s">
        <v>133</v>
      </c>
      <c r="B12" s="133" t="s">
        <v>3713</v>
      </c>
      <c r="C12" s="164" t="s">
        <v>0</v>
      </c>
      <c r="D12" s="136">
        <v>287.49</v>
      </c>
      <c r="E12" s="171" t="s">
        <v>3713</v>
      </c>
    </row>
    <row r="13" spans="1:5">
      <c r="A13" s="167" t="s">
        <v>134</v>
      </c>
      <c r="B13" s="133" t="s">
        <v>3713</v>
      </c>
      <c r="C13" s="164" t="s">
        <v>0</v>
      </c>
      <c r="D13" s="136">
        <v>412.5</v>
      </c>
      <c r="E13" s="174" t="s">
        <v>3713</v>
      </c>
    </row>
    <row r="14" spans="1:5">
      <c r="A14" s="167" t="s">
        <v>135</v>
      </c>
      <c r="B14" s="133" t="s">
        <v>3713</v>
      </c>
      <c r="C14" s="164" t="s">
        <v>0</v>
      </c>
      <c r="D14" s="136">
        <v>412.5</v>
      </c>
      <c r="E14" s="174" t="s">
        <v>3713</v>
      </c>
    </row>
    <row r="15" spans="1:5">
      <c r="A15" s="167" t="s">
        <v>136</v>
      </c>
      <c r="B15" s="133" t="s">
        <v>3713</v>
      </c>
      <c r="C15" s="164" t="s">
        <v>0</v>
      </c>
      <c r="D15" s="136">
        <v>412.5</v>
      </c>
      <c r="E15" s="174" t="s">
        <v>3713</v>
      </c>
    </row>
    <row r="16" spans="1:5">
      <c r="A16" s="167" t="s">
        <v>137</v>
      </c>
      <c r="B16" s="133" t="s">
        <v>3713</v>
      </c>
      <c r="C16" s="164" t="s">
        <v>0</v>
      </c>
      <c r="D16" s="136">
        <v>412.5</v>
      </c>
      <c r="E16" s="174" t="s">
        <v>3713</v>
      </c>
    </row>
    <row r="17" spans="1:5">
      <c r="A17" s="167" t="s">
        <v>138</v>
      </c>
      <c r="B17" s="133" t="s">
        <v>3713</v>
      </c>
      <c r="C17" s="164" t="s">
        <v>0</v>
      </c>
      <c r="D17" s="136">
        <v>412.5</v>
      </c>
      <c r="E17" s="174" t="s">
        <v>3713</v>
      </c>
    </row>
    <row r="18" spans="1:5" s="1" customFormat="1">
      <c r="A18" s="762" t="s">
        <v>123</v>
      </c>
      <c r="B18" s="763"/>
      <c r="C18" s="175">
        <v>3300</v>
      </c>
      <c r="D18" s="139">
        <v>4639.0209999999997</v>
      </c>
      <c r="E18" s="176"/>
    </row>
    <row r="20" spans="1:5" s="1" customFormat="1" ht="21">
      <c r="A20" s="765" t="s">
        <v>146</v>
      </c>
      <c r="B20" s="762" t="s">
        <v>99</v>
      </c>
      <c r="C20" s="158" t="s">
        <v>3709</v>
      </c>
      <c r="D20" s="177" t="s">
        <v>3710</v>
      </c>
      <c r="E20" s="160" t="s">
        <v>3711</v>
      </c>
    </row>
    <row r="21" spans="1:5" s="1" customFormat="1" ht="21">
      <c r="A21" s="765"/>
      <c r="B21" s="762"/>
      <c r="C21" s="161" t="s">
        <v>3586</v>
      </c>
      <c r="D21" s="178" t="s">
        <v>3712</v>
      </c>
      <c r="E21" s="163" t="s">
        <v>3572</v>
      </c>
    </row>
    <row r="22" spans="1:5">
      <c r="A22" s="167" t="s">
        <v>139</v>
      </c>
      <c r="B22" s="133" t="s">
        <v>103</v>
      </c>
      <c r="C22" s="164" t="s">
        <v>0</v>
      </c>
      <c r="D22" s="136">
        <v>412.5</v>
      </c>
      <c r="E22" s="179"/>
    </row>
    <row r="23" spans="1:5">
      <c r="A23" s="167" t="s">
        <v>140</v>
      </c>
      <c r="B23" s="180" t="s">
        <v>102</v>
      </c>
      <c r="C23" s="168">
        <v>8083.28</v>
      </c>
      <c r="D23" s="136">
        <v>1422.91</v>
      </c>
      <c r="E23" s="181" t="s">
        <v>3373</v>
      </c>
    </row>
    <row r="24" spans="1:5">
      <c r="A24" s="167" t="s">
        <v>141</v>
      </c>
      <c r="B24" s="180" t="s">
        <v>3713</v>
      </c>
      <c r="C24" s="164" t="s">
        <v>0</v>
      </c>
      <c r="D24" s="136">
        <v>1422.91</v>
      </c>
      <c r="E24" s="182" t="s">
        <v>3372</v>
      </c>
    </row>
    <row r="25" spans="1:5">
      <c r="A25" s="167" t="s">
        <v>142</v>
      </c>
      <c r="B25" s="180" t="s">
        <v>3713</v>
      </c>
      <c r="C25" s="164" t="s">
        <v>0</v>
      </c>
      <c r="D25" s="136">
        <v>1422.91</v>
      </c>
      <c r="E25" s="182"/>
    </row>
    <row r="26" spans="1:5">
      <c r="A26" s="167" t="s">
        <v>143</v>
      </c>
      <c r="B26" s="180" t="s">
        <v>3713</v>
      </c>
      <c r="C26" s="164" t="s">
        <v>0</v>
      </c>
      <c r="D26" s="136">
        <v>1422.91</v>
      </c>
      <c r="E26" s="182"/>
    </row>
    <row r="27" spans="1:5">
      <c r="A27" s="167" t="s">
        <v>144</v>
      </c>
      <c r="B27" s="180" t="s">
        <v>3713</v>
      </c>
      <c r="C27" s="164" t="s">
        <v>0</v>
      </c>
      <c r="D27" s="136">
        <v>1422.91</v>
      </c>
      <c r="E27" s="183"/>
    </row>
    <row r="28" spans="1:5" s="1" customFormat="1">
      <c r="A28" s="762" t="s">
        <v>123</v>
      </c>
      <c r="B28" s="763"/>
      <c r="C28" s="184">
        <f>SUM(C23,C18)</f>
        <v>11383.279999999999</v>
      </c>
      <c r="D28" s="185">
        <f>SUM(D22:D27)</f>
        <v>7527.05</v>
      </c>
      <c r="E28" s="176"/>
    </row>
  </sheetData>
  <mergeCells count="7">
    <mergeCell ref="A28:B28"/>
    <mergeCell ref="A1:E1"/>
    <mergeCell ref="A2:A3"/>
    <mergeCell ref="B2:B3"/>
    <mergeCell ref="A18:B18"/>
    <mergeCell ref="A20:A21"/>
    <mergeCell ref="B20:B21"/>
  </mergeCells>
  <printOptions horizontalCentered="1"/>
  <pageMargins left="0.5" right="0.5" top="0.5" bottom="0.5" header="0" footer="0"/>
  <pageSetup paperSize="9" scale="80" orientation="portrait" horizontalDpi="0" verticalDpi="0"/>
  <colBreaks count="1" manualBreakCount="1">
    <brk id="5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78563-6688-FF44-B678-0944076B6C0A}">
  <dimension ref="A1:F107"/>
  <sheetViews>
    <sheetView zoomScale="99" zoomScaleNormal="99" workbookViewId="0">
      <selection activeCell="B15" sqref="B15"/>
    </sheetView>
  </sheetViews>
  <sheetFormatPr baseColWidth="10" defaultRowHeight="21"/>
  <cols>
    <col min="1" max="1" width="4.6640625" style="103" customWidth="1"/>
    <col min="2" max="2" width="53.6640625" style="102" customWidth="1"/>
    <col min="3" max="3" width="7.83203125" style="102" customWidth="1"/>
    <col min="4" max="4" width="12.1640625" style="101" customWidth="1"/>
    <col min="5" max="5" width="16" style="102" customWidth="1"/>
    <col min="6" max="6" width="21.1640625" style="102" customWidth="1"/>
    <col min="7" max="16384" width="10.83203125" style="102"/>
  </cols>
  <sheetData>
    <row r="1" spans="1:6" ht="37" customHeight="1">
      <c r="B1" s="768" t="s">
        <v>3790</v>
      </c>
      <c r="C1" s="768"/>
      <c r="D1" s="768"/>
      <c r="E1" s="768"/>
      <c r="F1" s="768"/>
    </row>
    <row r="2" spans="1:6" s="100" customFormat="1" ht="24">
      <c r="A2" s="101"/>
      <c r="B2" s="766" t="s">
        <v>3789</v>
      </c>
      <c r="C2" s="767"/>
      <c r="D2" s="767"/>
      <c r="E2" s="767"/>
      <c r="F2" s="767"/>
    </row>
    <row r="3" spans="1:6" s="107" customFormat="1" ht="29" customHeight="1">
      <c r="B3" s="258" t="s">
        <v>3374</v>
      </c>
      <c r="C3" s="501" t="s">
        <v>1101</v>
      </c>
      <c r="D3" s="526" t="s">
        <v>1102</v>
      </c>
      <c r="E3" s="501" t="s">
        <v>3375</v>
      </c>
      <c r="F3" s="520" t="s">
        <v>3376</v>
      </c>
    </row>
    <row r="4" spans="1:6">
      <c r="A4" s="103" t="s">
        <v>3521</v>
      </c>
      <c r="B4" s="505" t="s">
        <v>1103</v>
      </c>
      <c r="C4" s="521"/>
      <c r="D4" s="506"/>
      <c r="E4" s="521"/>
      <c r="F4" s="507"/>
    </row>
    <row r="5" spans="1:6">
      <c r="B5" s="305" t="s">
        <v>1104</v>
      </c>
      <c r="C5" s="309">
        <v>1</v>
      </c>
      <c r="D5" s="502"/>
      <c r="E5" s="309">
        <v>808328</v>
      </c>
      <c r="F5" s="306">
        <v>808.32799999999997</v>
      </c>
    </row>
    <row r="6" spans="1:6">
      <c r="B6" s="305" t="s">
        <v>1105</v>
      </c>
      <c r="C6" s="309">
        <v>1</v>
      </c>
      <c r="D6" s="502"/>
      <c r="E6" s="309">
        <v>330000</v>
      </c>
      <c r="F6" s="306">
        <v>330</v>
      </c>
    </row>
    <row r="7" spans="1:6">
      <c r="B7" s="508" t="s">
        <v>123</v>
      </c>
      <c r="C7" s="522">
        <v>2</v>
      </c>
      <c r="D7" s="509"/>
      <c r="E7" s="522">
        <v>1138328</v>
      </c>
      <c r="F7" s="510">
        <v>1138.328</v>
      </c>
    </row>
    <row r="8" spans="1:6">
      <c r="A8" s="103" t="s">
        <v>3522</v>
      </c>
      <c r="B8" s="505" t="s">
        <v>1106</v>
      </c>
      <c r="C8" s="521"/>
      <c r="D8" s="506"/>
      <c r="E8" s="521"/>
      <c r="F8" s="507"/>
    </row>
    <row r="9" spans="1:6">
      <c r="B9" s="305" t="s">
        <v>3523</v>
      </c>
      <c r="C9" s="309">
        <v>12</v>
      </c>
      <c r="D9" s="502"/>
      <c r="E9" s="309">
        <v>2513100</v>
      </c>
      <c r="F9" s="306">
        <v>2513.1</v>
      </c>
    </row>
    <row r="10" spans="1:6">
      <c r="B10" s="305" t="s">
        <v>3524</v>
      </c>
      <c r="C10" s="309">
        <v>1</v>
      </c>
      <c r="D10" s="502"/>
      <c r="E10" s="309">
        <v>10000</v>
      </c>
      <c r="F10" s="306">
        <v>10</v>
      </c>
    </row>
    <row r="11" spans="1:6">
      <c r="B11" s="305" t="s">
        <v>3525</v>
      </c>
      <c r="C11" s="523"/>
      <c r="D11" s="502"/>
      <c r="E11" s="523"/>
      <c r="F11" s="144"/>
    </row>
    <row r="12" spans="1:6">
      <c r="B12" s="305" t="s">
        <v>3526</v>
      </c>
      <c r="C12" s="523"/>
      <c r="D12" s="503">
        <v>770</v>
      </c>
      <c r="E12" s="309">
        <v>509151</v>
      </c>
      <c r="F12" s="306">
        <v>509.15100000000001</v>
      </c>
    </row>
    <row r="13" spans="1:6">
      <c r="B13" s="305" t="s">
        <v>3527</v>
      </c>
      <c r="C13" s="523"/>
      <c r="D13" s="503">
        <v>1418</v>
      </c>
      <c r="E13" s="309">
        <v>201176</v>
      </c>
      <c r="F13" s="306">
        <v>201.17599999999999</v>
      </c>
    </row>
    <row r="14" spans="1:6">
      <c r="B14" s="511" t="s">
        <v>123</v>
      </c>
      <c r="C14" s="524">
        <v>13</v>
      </c>
      <c r="D14" s="504">
        <v>2188</v>
      </c>
      <c r="E14" s="524">
        <v>3233427</v>
      </c>
      <c r="F14" s="512">
        <v>3233.4270000000001</v>
      </c>
    </row>
    <row r="15" spans="1:6">
      <c r="B15" s="527" t="s">
        <v>3529</v>
      </c>
      <c r="C15" s="528">
        <v>2</v>
      </c>
      <c r="D15" s="506"/>
      <c r="E15" s="528">
        <v>355000</v>
      </c>
      <c r="F15" s="529">
        <v>355</v>
      </c>
    </row>
    <row r="16" spans="1:6">
      <c r="B16" s="305" t="s">
        <v>3520</v>
      </c>
      <c r="C16" s="309">
        <v>70</v>
      </c>
      <c r="D16" s="502"/>
      <c r="E16" s="309">
        <v>3212528</v>
      </c>
      <c r="F16" s="306">
        <v>3212.5279999999998</v>
      </c>
    </row>
    <row r="17" spans="1:6">
      <c r="B17" s="305" t="s">
        <v>3525</v>
      </c>
      <c r="C17" s="523"/>
      <c r="D17" s="502"/>
      <c r="E17" s="523"/>
      <c r="F17" s="144"/>
    </row>
    <row r="18" spans="1:6">
      <c r="B18" s="305" t="s">
        <v>3526</v>
      </c>
      <c r="C18" s="523"/>
      <c r="D18" s="503">
        <v>174</v>
      </c>
      <c r="E18" s="309">
        <v>78898</v>
      </c>
      <c r="F18" s="306">
        <v>78.897999999999996</v>
      </c>
    </row>
    <row r="19" spans="1:6">
      <c r="B19" s="305" t="s">
        <v>3527</v>
      </c>
      <c r="C19" s="523"/>
      <c r="D19" s="503">
        <v>1001</v>
      </c>
      <c r="E19" s="309">
        <v>29764</v>
      </c>
      <c r="F19" s="306">
        <v>29.763999999999999</v>
      </c>
    </row>
    <row r="20" spans="1:6" s="122" customFormat="1">
      <c r="A20" s="121"/>
      <c r="B20" s="508" t="s">
        <v>123</v>
      </c>
      <c r="C20" s="522">
        <v>72</v>
      </c>
      <c r="D20" s="513">
        <v>1175</v>
      </c>
      <c r="E20" s="522">
        <v>3676190</v>
      </c>
      <c r="F20" s="510">
        <v>3676.19</v>
      </c>
    </row>
    <row r="21" spans="1:6">
      <c r="B21" s="305" t="s">
        <v>3530</v>
      </c>
      <c r="C21" s="309">
        <v>2</v>
      </c>
      <c r="D21" s="502"/>
      <c r="E21" s="309">
        <v>365000</v>
      </c>
      <c r="F21" s="306">
        <v>365</v>
      </c>
    </row>
    <row r="22" spans="1:6">
      <c r="B22" s="305" t="s">
        <v>3520</v>
      </c>
      <c r="C22" s="309">
        <v>96</v>
      </c>
      <c r="D22" s="502"/>
      <c r="E22" s="309">
        <v>3827704</v>
      </c>
      <c r="F22" s="306">
        <v>3827.7040000000002</v>
      </c>
    </row>
    <row r="23" spans="1:6">
      <c r="B23" s="305" t="s">
        <v>3525</v>
      </c>
      <c r="C23" s="523"/>
      <c r="D23" s="502"/>
      <c r="E23" s="523"/>
      <c r="F23" s="144"/>
    </row>
    <row r="24" spans="1:6">
      <c r="B24" s="305" t="s">
        <v>3526</v>
      </c>
      <c r="C24" s="523"/>
      <c r="D24" s="503">
        <v>345</v>
      </c>
      <c r="E24" s="309">
        <v>94418</v>
      </c>
      <c r="F24" s="306">
        <v>94.418000000000006</v>
      </c>
    </row>
    <row r="25" spans="1:6">
      <c r="B25" s="305" t="s">
        <v>3527</v>
      </c>
      <c r="C25" s="523"/>
      <c r="D25" s="503">
        <v>2890</v>
      </c>
      <c r="E25" s="309">
        <v>62209</v>
      </c>
      <c r="F25" s="306">
        <v>62.209000000000003</v>
      </c>
    </row>
    <row r="26" spans="1:6" s="122" customFormat="1">
      <c r="A26" s="121"/>
      <c r="B26" s="511" t="s">
        <v>123</v>
      </c>
      <c r="C26" s="524">
        <v>98</v>
      </c>
      <c r="D26" s="504">
        <v>3235</v>
      </c>
      <c r="E26" s="524">
        <v>4349331</v>
      </c>
      <c r="F26" s="512">
        <v>4349.3310000000001</v>
      </c>
    </row>
    <row r="27" spans="1:6">
      <c r="B27" s="527" t="s">
        <v>3533</v>
      </c>
      <c r="C27" s="528">
        <v>2</v>
      </c>
      <c r="D27" s="506"/>
      <c r="E27" s="528">
        <v>370000</v>
      </c>
      <c r="F27" s="529">
        <v>370</v>
      </c>
    </row>
    <row r="28" spans="1:6">
      <c r="B28" s="305" t="s">
        <v>3520</v>
      </c>
      <c r="C28" s="309">
        <v>94</v>
      </c>
      <c r="D28" s="502"/>
      <c r="E28" s="309">
        <v>3942900</v>
      </c>
      <c r="F28" s="306">
        <v>3942.9</v>
      </c>
    </row>
    <row r="29" spans="1:6">
      <c r="B29" s="305" t="s">
        <v>3525</v>
      </c>
      <c r="C29" s="523"/>
      <c r="D29" s="502"/>
      <c r="E29" s="523"/>
      <c r="F29" s="144"/>
    </row>
    <row r="30" spans="1:6">
      <c r="B30" s="305" t="s">
        <v>3526</v>
      </c>
      <c r="C30" s="523"/>
      <c r="D30" s="503">
        <v>198</v>
      </c>
      <c r="E30" s="309">
        <v>79813</v>
      </c>
      <c r="F30" s="306">
        <v>79.813000000000002</v>
      </c>
    </row>
    <row r="31" spans="1:6">
      <c r="B31" s="305" t="s">
        <v>3527</v>
      </c>
      <c r="C31" s="523"/>
      <c r="D31" s="503">
        <v>1749</v>
      </c>
      <c r="E31" s="309">
        <v>32530</v>
      </c>
      <c r="F31" s="306">
        <v>32.53</v>
      </c>
    </row>
    <row r="32" spans="1:6" s="122" customFormat="1">
      <c r="A32" s="121"/>
      <c r="B32" s="508" t="s">
        <v>123</v>
      </c>
      <c r="C32" s="522">
        <v>96</v>
      </c>
      <c r="D32" s="513">
        <v>1947</v>
      </c>
      <c r="E32" s="522">
        <v>4425243</v>
      </c>
      <c r="F32" s="510">
        <v>4425.2430000000004</v>
      </c>
    </row>
    <row r="33" spans="1:6">
      <c r="B33" s="305" t="s">
        <v>3534</v>
      </c>
      <c r="C33" s="309">
        <v>2</v>
      </c>
      <c r="D33" s="502"/>
      <c r="E33" s="309">
        <v>345000</v>
      </c>
      <c r="F33" s="306">
        <v>345</v>
      </c>
    </row>
    <row r="34" spans="1:6">
      <c r="B34" s="305" t="s">
        <v>3520</v>
      </c>
      <c r="C34" s="309">
        <v>62</v>
      </c>
      <c r="D34" s="502"/>
      <c r="E34" s="309">
        <v>2565700</v>
      </c>
      <c r="F34" s="306">
        <v>2565.6999999999998</v>
      </c>
    </row>
    <row r="35" spans="1:6">
      <c r="B35" s="305" t="s">
        <v>3525</v>
      </c>
      <c r="C35" s="523"/>
      <c r="D35" s="502"/>
      <c r="E35" s="523"/>
      <c r="F35" s="144"/>
    </row>
    <row r="36" spans="1:6">
      <c r="B36" s="305" t="s">
        <v>3526</v>
      </c>
      <c r="C36" s="523"/>
      <c r="D36" s="503" t="s">
        <v>3535</v>
      </c>
      <c r="E36" s="309">
        <v>19680</v>
      </c>
      <c r="F36" s="306">
        <v>19.68</v>
      </c>
    </row>
    <row r="37" spans="1:6">
      <c r="B37" s="305" t="s">
        <v>3527</v>
      </c>
      <c r="C37" s="523"/>
      <c r="D37" s="503" t="s">
        <v>3536</v>
      </c>
      <c r="E37" s="309">
        <v>5345</v>
      </c>
      <c r="F37" s="306">
        <v>5.3449999999999998</v>
      </c>
    </row>
    <row r="38" spans="1:6" s="122" customFormat="1" ht="20" customHeight="1">
      <c r="A38" s="121"/>
      <c r="B38" s="511" t="s">
        <v>123</v>
      </c>
      <c r="C38" s="524">
        <v>64</v>
      </c>
      <c r="D38" s="504">
        <v>461</v>
      </c>
      <c r="E38" s="524">
        <v>2935725</v>
      </c>
      <c r="F38" s="512">
        <v>2935.7249999999999</v>
      </c>
    </row>
    <row r="39" spans="1:6">
      <c r="B39" s="527" t="s">
        <v>3537</v>
      </c>
      <c r="C39" s="528">
        <v>2</v>
      </c>
      <c r="D39" s="506"/>
      <c r="E39" s="528">
        <v>425000</v>
      </c>
      <c r="F39" s="529">
        <v>425</v>
      </c>
    </row>
    <row r="40" spans="1:6">
      <c r="B40" s="305" t="s">
        <v>3520</v>
      </c>
      <c r="C40" s="309">
        <v>99</v>
      </c>
      <c r="D40" s="502"/>
      <c r="E40" s="309">
        <v>3726552</v>
      </c>
      <c r="F40" s="306">
        <v>3726.5520000000001</v>
      </c>
    </row>
    <row r="41" spans="1:6">
      <c r="B41" s="305" t="s">
        <v>3525</v>
      </c>
      <c r="C41" s="523"/>
      <c r="D41" s="502"/>
      <c r="E41" s="523"/>
      <c r="F41" s="144"/>
    </row>
    <row r="42" spans="1:6">
      <c r="B42" s="305" t="s">
        <v>3526</v>
      </c>
      <c r="C42" s="523"/>
      <c r="D42" s="503" t="s">
        <v>3538</v>
      </c>
      <c r="E42" s="309">
        <v>90236</v>
      </c>
      <c r="F42" s="306">
        <v>90.236000000000004</v>
      </c>
    </row>
    <row r="43" spans="1:6">
      <c r="B43" s="305" t="s">
        <v>3527</v>
      </c>
      <c r="C43" s="523"/>
      <c r="D43" s="503" t="s">
        <v>3539</v>
      </c>
      <c r="E43" s="309">
        <v>19614</v>
      </c>
      <c r="F43" s="306">
        <v>19.614000000000001</v>
      </c>
    </row>
    <row r="44" spans="1:6" s="122" customFormat="1">
      <c r="A44" s="121"/>
      <c r="B44" s="508" t="s">
        <v>123</v>
      </c>
      <c r="C44" s="522">
        <v>101</v>
      </c>
      <c r="D44" s="513">
        <v>1208</v>
      </c>
      <c r="E44" s="522">
        <v>4261402</v>
      </c>
      <c r="F44" s="510">
        <v>4261.402</v>
      </c>
    </row>
    <row r="45" spans="1:6">
      <c r="B45" s="305" t="s">
        <v>3540</v>
      </c>
      <c r="C45" s="309">
        <v>2</v>
      </c>
      <c r="D45" s="502"/>
      <c r="E45" s="309">
        <v>370000</v>
      </c>
      <c r="F45" s="306">
        <v>370</v>
      </c>
    </row>
    <row r="46" spans="1:6">
      <c r="B46" s="305" t="s">
        <v>3520</v>
      </c>
      <c r="C46" s="309">
        <v>92</v>
      </c>
      <c r="D46" s="502"/>
      <c r="E46" s="309">
        <v>3799920</v>
      </c>
      <c r="F46" s="306">
        <v>3799.92</v>
      </c>
    </row>
    <row r="47" spans="1:6">
      <c r="B47" s="305" t="s">
        <v>3525</v>
      </c>
      <c r="C47" s="523"/>
      <c r="D47" s="502"/>
      <c r="E47" s="523"/>
      <c r="F47" s="144"/>
    </row>
    <row r="48" spans="1:6">
      <c r="B48" s="305" t="s">
        <v>3526</v>
      </c>
      <c r="C48" s="523"/>
      <c r="D48" s="503" t="s">
        <v>3541</v>
      </c>
      <c r="E48" s="309">
        <v>103046</v>
      </c>
      <c r="F48" s="306">
        <v>103.04600000000001</v>
      </c>
    </row>
    <row r="49" spans="1:6">
      <c r="B49" s="305" t="s">
        <v>3527</v>
      </c>
      <c r="C49" s="523"/>
      <c r="D49" s="503" t="s">
        <v>3542</v>
      </c>
      <c r="E49" s="309">
        <v>26052</v>
      </c>
      <c r="F49" s="306">
        <v>26.052</v>
      </c>
    </row>
    <row r="50" spans="1:6" s="122" customFormat="1">
      <c r="A50" s="121"/>
      <c r="B50" s="511" t="s">
        <v>123</v>
      </c>
      <c r="C50" s="524">
        <v>94</v>
      </c>
      <c r="D50" s="504">
        <v>1849</v>
      </c>
      <c r="E50" s="524">
        <v>4299018</v>
      </c>
      <c r="F50" s="512">
        <v>4299.018</v>
      </c>
    </row>
    <row r="51" spans="1:6">
      <c r="B51" s="527" t="s">
        <v>3519</v>
      </c>
      <c r="C51" s="528">
        <v>2</v>
      </c>
      <c r="D51" s="506"/>
      <c r="E51" s="528">
        <v>410000</v>
      </c>
      <c r="F51" s="529">
        <v>410</v>
      </c>
    </row>
    <row r="52" spans="1:6">
      <c r="B52" s="305" t="s">
        <v>3520</v>
      </c>
      <c r="C52" s="309">
        <v>135</v>
      </c>
      <c r="D52" s="502"/>
      <c r="E52" s="309">
        <v>5406647</v>
      </c>
      <c r="F52" s="306">
        <v>5406.6469999999999</v>
      </c>
    </row>
    <row r="53" spans="1:6">
      <c r="B53" s="305" t="s">
        <v>3525</v>
      </c>
      <c r="C53" s="523"/>
      <c r="D53" s="502"/>
      <c r="E53" s="523"/>
      <c r="F53" s="144"/>
    </row>
    <row r="54" spans="1:6">
      <c r="B54" s="305" t="s">
        <v>3526</v>
      </c>
      <c r="C54" s="523"/>
      <c r="D54" s="503" t="s">
        <v>3543</v>
      </c>
      <c r="E54" s="309">
        <v>77364</v>
      </c>
      <c r="F54" s="306">
        <v>77.364000000000004</v>
      </c>
    </row>
    <row r="55" spans="1:6">
      <c r="B55" s="305" t="s">
        <v>3527</v>
      </c>
      <c r="C55" s="523"/>
      <c r="D55" s="503" t="s">
        <v>3544</v>
      </c>
      <c r="E55" s="309">
        <v>59982</v>
      </c>
      <c r="F55" s="306">
        <v>59.981999999999999</v>
      </c>
    </row>
    <row r="56" spans="1:6" s="122" customFormat="1">
      <c r="A56" s="121"/>
      <c r="B56" s="508" t="s">
        <v>123</v>
      </c>
      <c r="C56" s="522">
        <v>137</v>
      </c>
      <c r="D56" s="513">
        <v>1604</v>
      </c>
      <c r="E56" s="522">
        <v>5953993</v>
      </c>
      <c r="F56" s="510">
        <v>5953.9930000000004</v>
      </c>
    </row>
    <row r="57" spans="1:6">
      <c r="B57" s="305" t="s">
        <v>3545</v>
      </c>
      <c r="C57" s="309">
        <v>2</v>
      </c>
      <c r="D57" s="502"/>
      <c r="E57" s="309">
        <v>410000</v>
      </c>
      <c r="F57" s="306">
        <v>410</v>
      </c>
    </row>
    <row r="58" spans="1:6">
      <c r="B58" s="305" t="s">
        <v>3520</v>
      </c>
      <c r="C58" s="309">
        <v>97</v>
      </c>
      <c r="D58" s="502"/>
      <c r="E58" s="309">
        <v>4073812</v>
      </c>
      <c r="F58" s="306">
        <v>4073.8119999999999</v>
      </c>
    </row>
    <row r="59" spans="1:6">
      <c r="B59" s="305" t="s">
        <v>3525</v>
      </c>
      <c r="C59" s="523"/>
      <c r="D59" s="502"/>
      <c r="E59" s="523"/>
      <c r="F59" s="144"/>
    </row>
    <row r="60" spans="1:6">
      <c r="B60" s="305" t="s">
        <v>3526</v>
      </c>
      <c r="C60" s="523"/>
      <c r="D60" s="503" t="s">
        <v>3546</v>
      </c>
      <c r="E60" s="309">
        <v>66244</v>
      </c>
      <c r="F60" s="306">
        <v>66.244</v>
      </c>
    </row>
    <row r="61" spans="1:6">
      <c r="B61" s="305" t="s">
        <v>3527</v>
      </c>
      <c r="C61" s="523"/>
      <c r="D61" s="503" t="s">
        <v>3547</v>
      </c>
      <c r="E61" s="309">
        <v>55030</v>
      </c>
      <c r="F61" s="306">
        <v>55.03</v>
      </c>
    </row>
    <row r="62" spans="1:6" s="122" customFormat="1">
      <c r="A62" s="121"/>
      <c r="B62" s="511" t="s">
        <v>123</v>
      </c>
      <c r="C62" s="524">
        <v>99</v>
      </c>
      <c r="D62" s="504">
        <v>5257</v>
      </c>
      <c r="E62" s="524">
        <v>4605086</v>
      </c>
      <c r="F62" s="512">
        <v>4605.0860000000002</v>
      </c>
    </row>
    <row r="63" spans="1:6">
      <c r="B63" s="527" t="s">
        <v>3548</v>
      </c>
      <c r="C63" s="528">
        <v>4</v>
      </c>
      <c r="D63" s="506"/>
      <c r="E63" s="528">
        <v>400000</v>
      </c>
      <c r="F63" s="529">
        <v>400</v>
      </c>
    </row>
    <row r="64" spans="1:6">
      <c r="B64" s="305" t="s">
        <v>3520</v>
      </c>
      <c r="C64" s="309">
        <v>197</v>
      </c>
      <c r="D64" s="502"/>
      <c r="E64" s="309">
        <v>8197742</v>
      </c>
      <c r="F64" s="306">
        <v>8197.7420000000002</v>
      </c>
    </row>
    <row r="65" spans="1:6">
      <c r="B65" s="305" t="s">
        <v>3525</v>
      </c>
      <c r="C65" s="523"/>
      <c r="D65" s="502"/>
      <c r="E65" s="523"/>
      <c r="F65" s="144"/>
    </row>
    <row r="66" spans="1:6">
      <c r="B66" s="305" t="s">
        <v>3526</v>
      </c>
      <c r="C66" s="523"/>
      <c r="D66" s="503" t="s">
        <v>3549</v>
      </c>
      <c r="E66" s="309">
        <v>378656</v>
      </c>
      <c r="F66" s="306">
        <v>378.65600000000001</v>
      </c>
    </row>
    <row r="67" spans="1:6">
      <c r="B67" s="305" t="s">
        <v>3527</v>
      </c>
      <c r="C67" s="523"/>
      <c r="D67" s="503" t="s">
        <v>3550</v>
      </c>
      <c r="E67" s="309">
        <v>100277</v>
      </c>
      <c r="F67" s="306">
        <v>100.277</v>
      </c>
    </row>
    <row r="68" spans="1:6" s="122" customFormat="1">
      <c r="A68" s="121"/>
      <c r="B68" s="508" t="s">
        <v>123</v>
      </c>
      <c r="C68" s="522">
        <v>201</v>
      </c>
      <c r="D68" s="513">
        <v>5330</v>
      </c>
      <c r="E68" s="522">
        <v>9076675</v>
      </c>
      <c r="F68" s="510">
        <v>9076.6749999999993</v>
      </c>
    </row>
    <row r="69" spans="1:6">
      <c r="B69" s="305" t="s">
        <v>3551</v>
      </c>
      <c r="C69" s="309">
        <v>2</v>
      </c>
      <c r="D69" s="502"/>
      <c r="E69" s="309">
        <v>365000</v>
      </c>
      <c r="F69" s="306">
        <v>365</v>
      </c>
    </row>
    <row r="70" spans="1:6">
      <c r="B70" s="305" t="s">
        <v>3520</v>
      </c>
      <c r="C70" s="309">
        <v>41</v>
      </c>
      <c r="D70" s="502"/>
      <c r="E70" s="309">
        <v>1537138</v>
      </c>
      <c r="F70" s="306">
        <v>1537.1379999999999</v>
      </c>
    </row>
    <row r="71" spans="1:6">
      <c r="B71" s="305" t="s">
        <v>3525</v>
      </c>
      <c r="C71" s="523"/>
      <c r="D71" s="502"/>
      <c r="E71" s="523"/>
      <c r="F71" s="144"/>
    </row>
    <row r="72" spans="1:6">
      <c r="B72" s="305" t="s">
        <v>3526</v>
      </c>
      <c r="C72" s="523"/>
      <c r="D72" s="503" t="s">
        <v>3552</v>
      </c>
      <c r="E72" s="309">
        <v>79937</v>
      </c>
      <c r="F72" s="306">
        <v>79.936999999999998</v>
      </c>
    </row>
    <row r="73" spans="1:6">
      <c r="B73" s="305" t="s">
        <v>3527</v>
      </c>
      <c r="C73" s="523"/>
      <c r="D73" s="503" t="s">
        <v>3553</v>
      </c>
      <c r="E73" s="309">
        <v>40747</v>
      </c>
      <c r="F73" s="306">
        <v>40.747</v>
      </c>
    </row>
    <row r="74" spans="1:6" s="122" customFormat="1">
      <c r="A74" s="121"/>
      <c r="B74" s="511" t="s">
        <v>123</v>
      </c>
      <c r="C74" s="524">
        <v>43</v>
      </c>
      <c r="D74" s="504">
        <v>1193</v>
      </c>
      <c r="E74" s="524">
        <v>2022822</v>
      </c>
      <c r="F74" s="512">
        <v>2022.8219999999999</v>
      </c>
    </row>
    <row r="75" spans="1:6">
      <c r="B75" s="527" t="s">
        <v>3554</v>
      </c>
      <c r="C75" s="528">
        <v>4</v>
      </c>
      <c r="D75" s="506"/>
      <c r="E75" s="528">
        <v>365500</v>
      </c>
      <c r="F75" s="529">
        <v>365.5</v>
      </c>
    </row>
    <row r="76" spans="1:6">
      <c r="B76" s="305" t="s">
        <v>3520</v>
      </c>
      <c r="C76" s="309">
        <v>91</v>
      </c>
      <c r="D76" s="502"/>
      <c r="E76" s="309">
        <v>3939704</v>
      </c>
      <c r="F76" s="306">
        <v>3939.7040000000002</v>
      </c>
    </row>
    <row r="77" spans="1:6">
      <c r="B77" s="305" t="s">
        <v>3525</v>
      </c>
      <c r="C77" s="523"/>
      <c r="D77" s="502"/>
      <c r="E77" s="523"/>
      <c r="F77" s="144"/>
    </row>
    <row r="78" spans="1:6">
      <c r="B78" s="305" t="s">
        <v>3526</v>
      </c>
      <c r="C78" s="523"/>
      <c r="D78" s="503" t="s">
        <v>3552</v>
      </c>
      <c r="E78" s="309">
        <v>113009</v>
      </c>
      <c r="F78" s="306">
        <v>113.009</v>
      </c>
    </row>
    <row r="79" spans="1:6">
      <c r="B79" s="305" t="s">
        <v>3527</v>
      </c>
      <c r="C79" s="523"/>
      <c r="D79" s="503" t="s">
        <v>3555</v>
      </c>
      <c r="E79" s="309">
        <v>86794</v>
      </c>
      <c r="F79" s="306">
        <v>86.793999999999997</v>
      </c>
    </row>
    <row r="80" spans="1:6" s="122" customFormat="1">
      <c r="A80" s="121"/>
      <c r="B80" s="508" t="s">
        <v>123</v>
      </c>
      <c r="C80" s="522">
        <v>95</v>
      </c>
      <c r="D80" s="513">
        <v>2639</v>
      </c>
      <c r="E80" s="522">
        <v>4505007</v>
      </c>
      <c r="F80" s="510">
        <v>4505.0069999999996</v>
      </c>
    </row>
    <row r="81" spans="1:6">
      <c r="B81" s="305" t="s">
        <v>3556</v>
      </c>
      <c r="C81" s="309">
        <v>2</v>
      </c>
      <c r="D81" s="502"/>
      <c r="E81" s="309">
        <v>360000</v>
      </c>
      <c r="F81" s="306">
        <v>360</v>
      </c>
    </row>
    <row r="82" spans="1:6">
      <c r="B82" s="305" t="s">
        <v>3520</v>
      </c>
      <c r="C82" s="309">
        <v>97</v>
      </c>
      <c r="D82" s="502"/>
      <c r="E82" s="309">
        <v>3666710</v>
      </c>
      <c r="F82" s="306">
        <v>3666.71</v>
      </c>
    </row>
    <row r="83" spans="1:6">
      <c r="B83" s="305" t="s">
        <v>3525</v>
      </c>
      <c r="C83" s="523"/>
      <c r="D83" s="502"/>
      <c r="E83" s="523"/>
      <c r="F83" s="144"/>
    </row>
    <row r="84" spans="1:6">
      <c r="B84" s="305" t="s">
        <v>3526</v>
      </c>
      <c r="C84" s="523"/>
      <c r="D84" s="503" t="s">
        <v>3557</v>
      </c>
      <c r="E84" s="309">
        <v>140594</v>
      </c>
      <c r="F84" s="306">
        <v>140.59399999999999</v>
      </c>
    </row>
    <row r="85" spans="1:6">
      <c r="B85" s="305" t="s">
        <v>3527</v>
      </c>
      <c r="C85" s="523"/>
      <c r="D85" s="503" t="s">
        <v>3558</v>
      </c>
      <c r="E85" s="309">
        <v>65149</v>
      </c>
      <c r="F85" s="306">
        <v>65.149000000000001</v>
      </c>
    </row>
    <row r="86" spans="1:6" s="122" customFormat="1">
      <c r="A86" s="121"/>
      <c r="B86" s="511" t="s">
        <v>123</v>
      </c>
      <c r="C86" s="524">
        <v>99</v>
      </c>
      <c r="D86" s="504">
        <v>5056</v>
      </c>
      <c r="E86" s="524">
        <v>4232453</v>
      </c>
      <c r="F86" s="512">
        <v>4232.4530000000004</v>
      </c>
    </row>
    <row r="87" spans="1:6">
      <c r="B87" s="527" t="s">
        <v>3559</v>
      </c>
      <c r="C87" s="528">
        <v>3</v>
      </c>
      <c r="D87" s="506"/>
      <c r="E87" s="528">
        <v>550000</v>
      </c>
      <c r="F87" s="529">
        <v>550</v>
      </c>
    </row>
    <row r="88" spans="1:6">
      <c r="B88" s="305" t="s">
        <v>3520</v>
      </c>
      <c r="C88" s="309">
        <v>160</v>
      </c>
      <c r="D88" s="502"/>
      <c r="E88" s="309">
        <v>7994420</v>
      </c>
      <c r="F88" s="306">
        <v>7994.42</v>
      </c>
    </row>
    <row r="89" spans="1:6">
      <c r="B89" s="305" t="s">
        <v>3525</v>
      </c>
      <c r="C89" s="523"/>
      <c r="D89" s="502"/>
      <c r="E89" s="523"/>
      <c r="F89" s="144"/>
    </row>
    <row r="90" spans="1:6">
      <c r="B90" s="305" t="s">
        <v>3526</v>
      </c>
      <c r="C90" s="523"/>
      <c r="D90" s="503" t="s">
        <v>3560</v>
      </c>
      <c r="E90" s="309">
        <v>203902</v>
      </c>
      <c r="F90" s="306">
        <v>203.90199999999999</v>
      </c>
    </row>
    <row r="91" spans="1:6">
      <c r="B91" s="305" t="s">
        <v>3527</v>
      </c>
      <c r="C91" s="523"/>
      <c r="D91" s="503" t="s">
        <v>3561</v>
      </c>
      <c r="E91" s="309">
        <v>81864</v>
      </c>
      <c r="F91" s="306">
        <v>81.864000000000004</v>
      </c>
    </row>
    <row r="92" spans="1:6" s="122" customFormat="1">
      <c r="A92" s="121"/>
      <c r="B92" s="508" t="s">
        <v>123</v>
      </c>
      <c r="C92" s="522">
        <v>163</v>
      </c>
      <c r="D92" s="513">
        <v>3608</v>
      </c>
      <c r="E92" s="522">
        <v>8830186</v>
      </c>
      <c r="F92" s="510">
        <v>8830.1859999999997</v>
      </c>
    </row>
    <row r="93" spans="1:6">
      <c r="B93" s="305" t="s">
        <v>3562</v>
      </c>
      <c r="C93" s="309">
        <v>2</v>
      </c>
      <c r="D93" s="502"/>
      <c r="E93" s="309">
        <v>360000</v>
      </c>
      <c r="F93" s="306">
        <v>360</v>
      </c>
    </row>
    <row r="94" spans="1:6">
      <c r="B94" s="305" t="s">
        <v>3520</v>
      </c>
      <c r="C94" s="309">
        <v>103</v>
      </c>
      <c r="D94" s="502"/>
      <c r="E94" s="309">
        <v>4813350</v>
      </c>
      <c r="F94" s="306">
        <v>4813.3500000000004</v>
      </c>
    </row>
    <row r="95" spans="1:6">
      <c r="B95" s="305" t="s">
        <v>3525</v>
      </c>
      <c r="C95" s="523"/>
      <c r="D95" s="502"/>
      <c r="E95" s="523"/>
      <c r="F95" s="144"/>
    </row>
    <row r="96" spans="1:6">
      <c r="B96" s="305" t="s">
        <v>3526</v>
      </c>
      <c r="C96" s="523"/>
      <c r="D96" s="503" t="s">
        <v>3563</v>
      </c>
      <c r="E96" s="309">
        <v>111588</v>
      </c>
      <c r="F96" s="306">
        <v>111.58799999999999</v>
      </c>
    </row>
    <row r="97" spans="1:6">
      <c r="B97" s="305" t="s">
        <v>3527</v>
      </c>
      <c r="C97" s="523"/>
      <c r="D97" s="503" t="s">
        <v>3564</v>
      </c>
      <c r="E97" s="309">
        <v>91743</v>
      </c>
      <c r="F97" s="306">
        <v>91.742999999999995</v>
      </c>
    </row>
    <row r="98" spans="1:6" s="122" customFormat="1">
      <c r="A98" s="121"/>
      <c r="B98" s="511" t="s">
        <v>123</v>
      </c>
      <c r="C98" s="524">
        <v>105</v>
      </c>
      <c r="D98" s="504">
        <v>3598</v>
      </c>
      <c r="E98" s="524">
        <v>5376681</v>
      </c>
      <c r="F98" s="512">
        <v>5376.6809999999996</v>
      </c>
    </row>
    <row r="99" spans="1:6">
      <c r="B99" s="505" t="s">
        <v>1107</v>
      </c>
      <c r="C99" s="530">
        <v>1482</v>
      </c>
      <c r="D99" s="531">
        <v>40348</v>
      </c>
      <c r="E99" s="530">
        <v>72921567</v>
      </c>
      <c r="F99" s="532">
        <v>72921.566999999995</v>
      </c>
    </row>
    <row r="100" spans="1:6">
      <c r="B100" s="305" t="s">
        <v>3565</v>
      </c>
      <c r="C100" s="309">
        <v>6</v>
      </c>
      <c r="D100" s="502"/>
      <c r="E100" s="309">
        <v>315031</v>
      </c>
      <c r="F100" s="306">
        <v>315.03100000000001</v>
      </c>
    </row>
    <row r="101" spans="1:6" s="104" customFormat="1">
      <c r="A101" s="103"/>
      <c r="B101" s="305" t="s">
        <v>3566</v>
      </c>
      <c r="C101" s="309">
        <v>93</v>
      </c>
      <c r="D101" s="502"/>
      <c r="E101" s="309">
        <v>223422</v>
      </c>
      <c r="F101" s="306">
        <v>223.422</v>
      </c>
    </row>
    <row r="102" spans="1:6">
      <c r="B102" s="305" t="s">
        <v>3567</v>
      </c>
      <c r="C102" s="523"/>
      <c r="D102" s="502"/>
      <c r="E102" s="523"/>
      <c r="F102" s="144"/>
    </row>
    <row r="103" spans="1:6">
      <c r="B103" s="305" t="s">
        <v>3526</v>
      </c>
      <c r="C103" s="523"/>
      <c r="D103" s="503" t="s">
        <v>3568</v>
      </c>
      <c r="E103" s="309">
        <v>1638401</v>
      </c>
      <c r="F103" s="306">
        <v>1638.4010000000001</v>
      </c>
    </row>
    <row r="104" spans="1:6">
      <c r="B104" s="533" t="s">
        <v>3527</v>
      </c>
      <c r="C104" s="534"/>
      <c r="D104" s="535" t="s">
        <v>3569</v>
      </c>
      <c r="E104" s="536">
        <v>746743</v>
      </c>
      <c r="F104" s="537">
        <v>746.74300000000005</v>
      </c>
    </row>
    <row r="105" spans="1:6">
      <c r="B105" s="514" t="s">
        <v>123</v>
      </c>
      <c r="C105" s="105">
        <v>99</v>
      </c>
      <c r="D105" s="515">
        <v>8915</v>
      </c>
      <c r="E105" s="105">
        <v>2923597</v>
      </c>
      <c r="F105" s="516">
        <v>2923.5970000000002</v>
      </c>
    </row>
    <row r="106" spans="1:6">
      <c r="B106" s="517" t="s">
        <v>1108</v>
      </c>
      <c r="C106" s="525">
        <v>1581</v>
      </c>
      <c r="D106" s="518">
        <v>49263</v>
      </c>
      <c r="E106" s="525">
        <v>75845164</v>
      </c>
      <c r="F106" s="519">
        <v>75845.164000000004</v>
      </c>
    </row>
    <row r="107" spans="1:6">
      <c r="D107" s="102"/>
    </row>
  </sheetData>
  <mergeCells count="2">
    <mergeCell ref="B2:F2"/>
    <mergeCell ref="B1:F1"/>
  </mergeCells>
  <printOptions horizontalCentered="1"/>
  <pageMargins left="0.5" right="0.5" top="0.5" bottom="0.5" header="0" footer="0"/>
  <pageSetup paperSize="9" scale="70" orientation="portrait" horizontalDpi="0" verticalDpi="0"/>
  <ignoredErrors>
    <ignoredError sqref="D5:D10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D0177-7600-014E-9E12-C2EC69BC3892}">
  <dimension ref="A1:J41"/>
  <sheetViews>
    <sheetView zoomScaleNormal="100" workbookViewId="0">
      <selection activeCell="Q20" sqref="Q20"/>
    </sheetView>
  </sheetViews>
  <sheetFormatPr baseColWidth="10" defaultRowHeight="23"/>
  <cols>
    <col min="1" max="1" width="4" style="3" bestFit="1" customWidth="1"/>
    <col min="2" max="2" width="18.33203125" style="3" customWidth="1"/>
    <col min="3" max="3" width="23.5" style="3" customWidth="1"/>
    <col min="4" max="4" width="19" style="3" customWidth="1"/>
    <col min="5" max="5" width="20.6640625" style="3" customWidth="1"/>
    <col min="6" max="6" width="12.83203125" style="109" customWidth="1"/>
    <col min="7" max="7" width="26.83203125" style="3" customWidth="1"/>
    <col min="8" max="8" width="20.1640625" style="18" customWidth="1"/>
    <col min="9" max="9" width="8" style="13" customWidth="1"/>
    <col min="10" max="10" width="25.83203125" style="3" bestFit="1" customWidth="1"/>
    <col min="11" max="16384" width="10.83203125" style="3"/>
  </cols>
  <sheetData>
    <row r="1" spans="1:10" s="1" customFormat="1" ht="63" customHeight="1">
      <c r="A1" s="770" t="s">
        <v>3388</v>
      </c>
      <c r="B1" s="770"/>
      <c r="C1" s="770"/>
      <c r="D1" s="770"/>
      <c r="E1" s="770"/>
      <c r="F1" s="770"/>
      <c r="G1" s="770"/>
      <c r="H1" s="770"/>
      <c r="I1" s="770"/>
      <c r="J1" s="770"/>
    </row>
    <row r="2" spans="1:10" s="88" customFormat="1" ht="54" customHeight="1">
      <c r="A2" s="116" t="s">
        <v>3389</v>
      </c>
      <c r="B2" s="116" t="s">
        <v>1</v>
      </c>
      <c r="C2" s="116" t="s">
        <v>3390</v>
      </c>
      <c r="D2" s="116" t="s">
        <v>2</v>
      </c>
      <c r="E2" s="116" t="s">
        <v>1101</v>
      </c>
      <c r="F2" s="117" t="s">
        <v>3391</v>
      </c>
      <c r="G2" s="116" t="s">
        <v>3392</v>
      </c>
      <c r="H2" s="769" t="s">
        <v>3393</v>
      </c>
      <c r="I2" s="769"/>
      <c r="J2" s="116" t="s">
        <v>176</v>
      </c>
    </row>
    <row r="3" spans="1:10" ht="31" customHeight="1">
      <c r="A3" s="110">
        <v>1</v>
      </c>
      <c r="B3" s="111" t="s">
        <v>3457</v>
      </c>
      <c r="C3" s="105" t="s">
        <v>3399</v>
      </c>
      <c r="D3" s="105" t="s">
        <v>3406</v>
      </c>
      <c r="E3" s="105" t="s">
        <v>3440</v>
      </c>
      <c r="F3" s="112">
        <v>502</v>
      </c>
      <c r="G3" s="105">
        <v>150600</v>
      </c>
      <c r="H3" s="106">
        <v>903600</v>
      </c>
      <c r="I3" s="113" t="s">
        <v>3476</v>
      </c>
      <c r="J3" s="105" t="s">
        <v>3394</v>
      </c>
    </row>
    <row r="4" spans="1:10" ht="31" customHeight="1">
      <c r="A4" s="110">
        <v>2</v>
      </c>
      <c r="B4" s="114">
        <v>910613</v>
      </c>
      <c r="C4" s="105" t="s">
        <v>3400</v>
      </c>
      <c r="D4" s="105" t="s">
        <v>3407</v>
      </c>
      <c r="E4" s="105" t="s">
        <v>3441</v>
      </c>
      <c r="F4" s="112">
        <v>10</v>
      </c>
      <c r="G4" s="105">
        <v>3000</v>
      </c>
      <c r="H4" s="106" t="s">
        <v>0</v>
      </c>
      <c r="I4" s="113"/>
      <c r="J4" s="105" t="s">
        <v>3394</v>
      </c>
    </row>
    <row r="5" spans="1:10" ht="31" customHeight="1">
      <c r="A5" s="110">
        <v>3</v>
      </c>
      <c r="B5" s="114">
        <v>985697</v>
      </c>
      <c r="C5" s="105" t="s">
        <v>3401</v>
      </c>
      <c r="D5" s="105" t="s">
        <v>3408</v>
      </c>
      <c r="E5" s="105" t="s">
        <v>3442</v>
      </c>
      <c r="F5" s="112">
        <v>5</v>
      </c>
      <c r="G5" s="105">
        <v>1500</v>
      </c>
      <c r="H5" s="106" t="s">
        <v>0</v>
      </c>
      <c r="I5" s="113"/>
      <c r="J5" s="105" t="s">
        <v>3395</v>
      </c>
    </row>
    <row r="6" spans="1:10" ht="31" customHeight="1">
      <c r="A6" s="110">
        <v>4</v>
      </c>
      <c r="B6" s="114">
        <v>987672</v>
      </c>
      <c r="C6" s="105" t="s">
        <v>3402</v>
      </c>
      <c r="D6" s="105" t="s">
        <v>3409</v>
      </c>
      <c r="E6" s="105" t="s">
        <v>3443</v>
      </c>
      <c r="F6" s="112">
        <v>1</v>
      </c>
      <c r="G6" s="105">
        <v>300</v>
      </c>
      <c r="H6" s="106">
        <v>2400</v>
      </c>
      <c r="I6" s="113" t="s">
        <v>3477</v>
      </c>
      <c r="J6" s="105" t="s">
        <v>3396</v>
      </c>
    </row>
    <row r="7" spans="1:10" ht="31" customHeight="1">
      <c r="A7" s="110">
        <v>5</v>
      </c>
      <c r="B7" s="114">
        <v>983939</v>
      </c>
      <c r="C7" s="105" t="s">
        <v>3403</v>
      </c>
      <c r="D7" s="105" t="s">
        <v>3410</v>
      </c>
      <c r="E7" s="105" t="s">
        <v>3444</v>
      </c>
      <c r="F7" s="112">
        <v>20</v>
      </c>
      <c r="G7" s="105">
        <v>6000</v>
      </c>
      <c r="H7" s="106">
        <v>60000</v>
      </c>
      <c r="I7" s="113" t="s">
        <v>3478</v>
      </c>
      <c r="J7" s="105" t="s">
        <v>3395</v>
      </c>
    </row>
    <row r="8" spans="1:10" ht="31" customHeight="1">
      <c r="A8" s="110">
        <v>6</v>
      </c>
      <c r="B8" s="114">
        <v>743251</v>
      </c>
      <c r="C8" s="105" t="s">
        <v>3401</v>
      </c>
      <c r="D8" s="105" t="s">
        <v>3411</v>
      </c>
      <c r="E8" s="105" t="s">
        <v>3444</v>
      </c>
      <c r="F8" s="112">
        <v>20</v>
      </c>
      <c r="G8" s="105">
        <v>6000</v>
      </c>
      <c r="H8" s="106" t="s">
        <v>0</v>
      </c>
      <c r="I8" s="113"/>
      <c r="J8" s="105" t="s">
        <v>3395</v>
      </c>
    </row>
    <row r="9" spans="1:10" ht="31" customHeight="1">
      <c r="A9" s="110">
        <v>7</v>
      </c>
      <c r="B9" s="114" t="s">
        <v>3475</v>
      </c>
      <c r="C9" s="105" t="s">
        <v>3404</v>
      </c>
      <c r="D9" s="105" t="s">
        <v>3412</v>
      </c>
      <c r="E9" s="105" t="s">
        <v>3445</v>
      </c>
      <c r="F9" s="112">
        <v>50</v>
      </c>
      <c r="G9" s="105">
        <v>15000</v>
      </c>
      <c r="H9" s="106">
        <v>30000</v>
      </c>
      <c r="I9" s="113" t="s">
        <v>3479</v>
      </c>
      <c r="J9" s="105" t="s">
        <v>3396</v>
      </c>
    </row>
    <row r="10" spans="1:10" ht="31" customHeight="1">
      <c r="A10" s="110">
        <v>8</v>
      </c>
      <c r="B10" s="114" t="s">
        <v>3474</v>
      </c>
      <c r="C10" s="105" t="s">
        <v>3403</v>
      </c>
      <c r="D10" s="105" t="s">
        <v>3413</v>
      </c>
      <c r="E10" s="105" t="s">
        <v>3446</v>
      </c>
      <c r="F10" s="112">
        <v>5</v>
      </c>
      <c r="G10" s="105">
        <v>1500</v>
      </c>
      <c r="H10" s="115">
        <v>3000</v>
      </c>
      <c r="I10" s="113" t="s">
        <v>3479</v>
      </c>
      <c r="J10" s="105" t="s">
        <v>3394</v>
      </c>
    </row>
    <row r="11" spans="1:10" ht="31" customHeight="1">
      <c r="A11" s="110">
        <v>9</v>
      </c>
      <c r="B11" s="114" t="s">
        <v>3490</v>
      </c>
      <c r="C11" s="105" t="s">
        <v>3405</v>
      </c>
      <c r="D11" s="105" t="s">
        <v>3414</v>
      </c>
      <c r="E11" s="105" t="s">
        <v>3447</v>
      </c>
      <c r="F11" s="112">
        <v>1</v>
      </c>
      <c r="G11" s="105">
        <v>300</v>
      </c>
      <c r="H11" s="106">
        <v>2700</v>
      </c>
      <c r="I11" s="113" t="s">
        <v>3480</v>
      </c>
      <c r="J11" s="105" t="s">
        <v>3397</v>
      </c>
    </row>
    <row r="12" spans="1:10" ht="31" customHeight="1">
      <c r="A12" s="110">
        <v>10</v>
      </c>
      <c r="B12" s="114">
        <v>900362</v>
      </c>
      <c r="C12" s="105" t="s">
        <v>3405</v>
      </c>
      <c r="D12" s="105" t="s">
        <v>3415</v>
      </c>
      <c r="E12" s="105" t="s">
        <v>3447</v>
      </c>
      <c r="F12" s="112">
        <v>2</v>
      </c>
      <c r="G12" s="105">
        <v>600</v>
      </c>
      <c r="H12" s="106">
        <v>4200</v>
      </c>
      <c r="I12" s="113" t="s">
        <v>3481</v>
      </c>
      <c r="J12" s="105" t="s">
        <v>3397</v>
      </c>
    </row>
    <row r="13" spans="1:10" ht="31" customHeight="1">
      <c r="A13" s="110">
        <v>11</v>
      </c>
      <c r="B13" s="114">
        <v>715377</v>
      </c>
      <c r="C13" s="105" t="s">
        <v>3401</v>
      </c>
      <c r="D13" s="105" t="s">
        <v>3416</v>
      </c>
      <c r="E13" s="105" t="s">
        <v>3447</v>
      </c>
      <c r="F13" s="112">
        <v>1</v>
      </c>
      <c r="G13" s="105">
        <v>300</v>
      </c>
      <c r="H13" s="106">
        <v>2100</v>
      </c>
      <c r="I13" s="113" t="s">
        <v>3481</v>
      </c>
      <c r="J13" s="105" t="s">
        <v>3394</v>
      </c>
    </row>
    <row r="14" spans="1:10" ht="31" customHeight="1">
      <c r="A14" s="110">
        <v>12</v>
      </c>
      <c r="B14" s="111" t="s">
        <v>3473</v>
      </c>
      <c r="C14" s="105" t="s">
        <v>3405</v>
      </c>
      <c r="D14" s="105" t="s">
        <v>3417</v>
      </c>
      <c r="E14" s="105" t="s">
        <v>3456</v>
      </c>
      <c r="F14" s="112">
        <v>20</v>
      </c>
      <c r="G14" s="105">
        <v>6000</v>
      </c>
      <c r="H14" s="106" t="s">
        <v>0</v>
      </c>
      <c r="I14" s="113"/>
      <c r="J14" s="105" t="s">
        <v>3394</v>
      </c>
    </row>
    <row r="15" spans="1:10" ht="31" customHeight="1">
      <c r="A15" s="110">
        <v>13</v>
      </c>
      <c r="B15" s="111" t="s">
        <v>3472</v>
      </c>
      <c r="C15" s="105" t="s">
        <v>3405</v>
      </c>
      <c r="D15" s="105" t="s">
        <v>3418</v>
      </c>
      <c r="E15" s="105" t="s">
        <v>3455</v>
      </c>
      <c r="F15" s="112">
        <v>10</v>
      </c>
      <c r="G15" s="105">
        <v>3000</v>
      </c>
      <c r="H15" s="106">
        <v>3000</v>
      </c>
      <c r="I15" s="113" t="s">
        <v>3478</v>
      </c>
      <c r="J15" s="105" t="s">
        <v>3394</v>
      </c>
    </row>
    <row r="16" spans="1:10" ht="31" customHeight="1">
      <c r="A16" s="110">
        <v>14</v>
      </c>
      <c r="B16" s="111" t="s">
        <v>3471</v>
      </c>
      <c r="C16" s="105" t="s">
        <v>3401</v>
      </c>
      <c r="D16" s="105" t="s">
        <v>3419</v>
      </c>
      <c r="E16" s="105" t="s">
        <v>3455</v>
      </c>
      <c r="F16" s="112">
        <v>10</v>
      </c>
      <c r="G16" s="105">
        <v>3000</v>
      </c>
      <c r="H16" s="106">
        <v>3000</v>
      </c>
      <c r="I16" s="113" t="s">
        <v>3478</v>
      </c>
      <c r="J16" s="105" t="s">
        <v>3394</v>
      </c>
    </row>
    <row r="17" spans="1:10" ht="31" customHeight="1">
      <c r="A17" s="110">
        <v>15</v>
      </c>
      <c r="B17" s="111" t="s">
        <v>3470</v>
      </c>
      <c r="C17" s="105" t="s">
        <v>3405</v>
      </c>
      <c r="D17" s="105" t="s">
        <v>3420</v>
      </c>
      <c r="E17" s="105" t="s">
        <v>3455</v>
      </c>
      <c r="F17" s="112">
        <v>10</v>
      </c>
      <c r="G17" s="105">
        <v>3000</v>
      </c>
      <c r="H17" s="106" t="s">
        <v>0</v>
      </c>
      <c r="I17" s="113"/>
      <c r="J17" s="105" t="s">
        <v>3394</v>
      </c>
    </row>
    <row r="18" spans="1:10" ht="31" customHeight="1">
      <c r="A18" s="110">
        <v>16</v>
      </c>
      <c r="B18" s="111" t="s">
        <v>3469</v>
      </c>
      <c r="C18" s="105" t="s">
        <v>3405</v>
      </c>
      <c r="D18" s="105" t="s">
        <v>3421</v>
      </c>
      <c r="E18" s="105" t="s">
        <v>3455</v>
      </c>
      <c r="F18" s="112">
        <v>10</v>
      </c>
      <c r="G18" s="105">
        <v>3000</v>
      </c>
      <c r="H18" s="106" t="s">
        <v>0</v>
      </c>
      <c r="I18" s="113"/>
      <c r="J18" s="105" t="s">
        <v>3394</v>
      </c>
    </row>
    <row r="19" spans="1:10" ht="31" customHeight="1">
      <c r="A19" s="110">
        <v>17</v>
      </c>
      <c r="B19" s="111" t="s">
        <v>3468</v>
      </c>
      <c r="C19" s="105" t="s">
        <v>3405</v>
      </c>
      <c r="D19" s="105" t="s">
        <v>3422</v>
      </c>
      <c r="E19" s="105" t="s">
        <v>3454</v>
      </c>
      <c r="F19" s="112">
        <v>10</v>
      </c>
      <c r="G19" s="105">
        <v>3000</v>
      </c>
      <c r="H19" s="106" t="s">
        <v>0</v>
      </c>
      <c r="I19" s="113"/>
      <c r="J19" s="105" t="s">
        <v>3397</v>
      </c>
    </row>
    <row r="20" spans="1:10" ht="31" customHeight="1">
      <c r="A20" s="110">
        <v>18</v>
      </c>
      <c r="B20" s="111" t="s">
        <v>3467</v>
      </c>
      <c r="C20" s="105" t="s">
        <v>3405</v>
      </c>
      <c r="D20" s="105" t="s">
        <v>3423</v>
      </c>
      <c r="E20" s="105" t="s">
        <v>3454</v>
      </c>
      <c r="F20" s="112">
        <v>5</v>
      </c>
      <c r="G20" s="105">
        <v>1500</v>
      </c>
      <c r="H20" s="106">
        <v>3000</v>
      </c>
      <c r="I20" s="113" t="s">
        <v>3479</v>
      </c>
      <c r="J20" s="105" t="s">
        <v>3396</v>
      </c>
    </row>
    <row r="21" spans="1:10" ht="31" customHeight="1">
      <c r="A21" s="110">
        <v>19</v>
      </c>
      <c r="B21" s="111" t="s">
        <v>3466</v>
      </c>
      <c r="C21" s="105" t="s">
        <v>3405</v>
      </c>
      <c r="D21" s="105" t="s">
        <v>3424</v>
      </c>
      <c r="E21" s="105" t="s">
        <v>3454</v>
      </c>
      <c r="F21" s="112">
        <v>10</v>
      </c>
      <c r="G21" s="105">
        <v>3000</v>
      </c>
      <c r="H21" s="106" t="s">
        <v>0</v>
      </c>
      <c r="I21" s="113"/>
      <c r="J21" s="105" t="s">
        <v>3397</v>
      </c>
    </row>
    <row r="22" spans="1:10" ht="31" customHeight="1">
      <c r="A22" s="110">
        <v>20</v>
      </c>
      <c r="B22" s="111" t="s">
        <v>3465</v>
      </c>
      <c r="C22" s="105" t="s">
        <v>3405</v>
      </c>
      <c r="D22" s="105" t="s">
        <v>3425</v>
      </c>
      <c r="E22" s="105" t="s">
        <v>3454</v>
      </c>
      <c r="F22" s="112">
        <v>10</v>
      </c>
      <c r="G22" s="105">
        <v>3000</v>
      </c>
      <c r="H22" s="106" t="s">
        <v>0</v>
      </c>
      <c r="I22" s="113"/>
      <c r="J22" s="105" t="s">
        <v>3397</v>
      </c>
    </row>
    <row r="23" spans="1:10" ht="31" customHeight="1">
      <c r="A23" s="110">
        <v>21</v>
      </c>
      <c r="B23" s="114">
        <v>658064</v>
      </c>
      <c r="C23" s="105" t="s">
        <v>3402</v>
      </c>
      <c r="D23" s="105" t="s">
        <v>3426</v>
      </c>
      <c r="E23" s="105" t="s">
        <v>3453</v>
      </c>
      <c r="F23" s="112">
        <v>5</v>
      </c>
      <c r="G23" s="105">
        <v>1500</v>
      </c>
      <c r="H23" s="106">
        <v>3000</v>
      </c>
      <c r="I23" s="113" t="s">
        <v>3479</v>
      </c>
      <c r="J23" s="105" t="s">
        <v>3394</v>
      </c>
    </row>
    <row r="24" spans="1:10" ht="31" customHeight="1">
      <c r="A24" s="110">
        <v>22</v>
      </c>
      <c r="B24" s="114">
        <v>677731</v>
      </c>
      <c r="C24" s="105" t="s">
        <v>3401</v>
      </c>
      <c r="D24" s="105" t="s">
        <v>3427</v>
      </c>
      <c r="E24" s="105" t="s">
        <v>3452</v>
      </c>
      <c r="F24" s="112">
        <v>100</v>
      </c>
      <c r="G24" s="105">
        <v>30000</v>
      </c>
      <c r="H24" s="106">
        <v>240000</v>
      </c>
      <c r="I24" s="113" t="s">
        <v>3477</v>
      </c>
      <c r="J24" s="105" t="s">
        <v>3396</v>
      </c>
    </row>
    <row r="25" spans="1:10" ht="31" customHeight="1">
      <c r="A25" s="110">
        <v>23</v>
      </c>
      <c r="B25" s="111" t="s">
        <v>3464</v>
      </c>
      <c r="C25" s="105" t="s">
        <v>3403</v>
      </c>
      <c r="D25" s="105" t="s">
        <v>3428</v>
      </c>
      <c r="E25" s="105" t="s">
        <v>3451</v>
      </c>
      <c r="F25" s="112">
        <v>10</v>
      </c>
      <c r="G25" s="105">
        <v>3000</v>
      </c>
      <c r="H25" s="106" t="s">
        <v>0</v>
      </c>
      <c r="I25" s="113"/>
      <c r="J25" s="105" t="s">
        <v>3397</v>
      </c>
    </row>
    <row r="26" spans="1:10" ht="31" customHeight="1">
      <c r="A26" s="110">
        <v>24</v>
      </c>
      <c r="B26" s="114">
        <v>667285</v>
      </c>
      <c r="C26" s="105" t="s">
        <v>3401</v>
      </c>
      <c r="D26" s="105" t="s">
        <v>3429</v>
      </c>
      <c r="E26" s="105" t="s">
        <v>3451</v>
      </c>
      <c r="F26" s="112">
        <v>20</v>
      </c>
      <c r="G26" s="105">
        <v>6000</v>
      </c>
      <c r="H26" s="106" t="s">
        <v>0</v>
      </c>
      <c r="I26" s="113"/>
      <c r="J26" s="105" t="s">
        <v>3397</v>
      </c>
    </row>
    <row r="27" spans="1:10" ht="31" customHeight="1">
      <c r="A27" s="110">
        <v>25</v>
      </c>
      <c r="B27" s="114" t="s">
        <v>3463</v>
      </c>
      <c r="C27" s="105" t="s">
        <v>3405</v>
      </c>
      <c r="D27" s="105" t="s">
        <v>3430</v>
      </c>
      <c r="E27" s="105" t="s">
        <v>3451</v>
      </c>
      <c r="F27" s="112">
        <v>10</v>
      </c>
      <c r="G27" s="105">
        <v>3000</v>
      </c>
      <c r="H27" s="106" t="s">
        <v>0</v>
      </c>
      <c r="I27" s="113"/>
      <c r="J27" s="105" t="s">
        <v>3397</v>
      </c>
    </row>
    <row r="28" spans="1:10" ht="31" customHeight="1">
      <c r="A28" s="110">
        <v>26</v>
      </c>
      <c r="B28" s="111" t="s">
        <v>3462</v>
      </c>
      <c r="C28" s="105" t="s">
        <v>3405</v>
      </c>
      <c r="D28" s="105" t="s">
        <v>3431</v>
      </c>
      <c r="E28" s="105" t="s">
        <v>3451</v>
      </c>
      <c r="F28" s="112">
        <v>10</v>
      </c>
      <c r="G28" s="105">
        <v>3000</v>
      </c>
      <c r="H28" s="106" t="s">
        <v>0</v>
      </c>
      <c r="I28" s="113"/>
      <c r="J28" s="105" t="s">
        <v>3397</v>
      </c>
    </row>
    <row r="29" spans="1:10" ht="31" customHeight="1">
      <c r="A29" s="110">
        <v>27</v>
      </c>
      <c r="B29" s="111" t="s">
        <v>3461</v>
      </c>
      <c r="C29" s="105" t="s">
        <v>3405</v>
      </c>
      <c r="D29" s="105" t="s">
        <v>3432</v>
      </c>
      <c r="E29" s="105" t="s">
        <v>3451</v>
      </c>
      <c r="F29" s="112">
        <v>20</v>
      </c>
      <c r="G29" s="105">
        <v>6000</v>
      </c>
      <c r="H29" s="106" t="s">
        <v>0</v>
      </c>
      <c r="I29" s="113"/>
      <c r="J29" s="105" t="s">
        <v>3397</v>
      </c>
    </row>
    <row r="30" spans="1:10" ht="31" customHeight="1">
      <c r="A30" s="110">
        <v>28</v>
      </c>
      <c r="B30" s="111" t="s">
        <v>3460</v>
      </c>
      <c r="C30" s="105" t="s">
        <v>3405</v>
      </c>
      <c r="D30" s="105" t="s">
        <v>3433</v>
      </c>
      <c r="E30" s="105" t="s">
        <v>3451</v>
      </c>
      <c r="F30" s="112">
        <v>15</v>
      </c>
      <c r="G30" s="105">
        <v>4500</v>
      </c>
      <c r="H30" s="106" t="s">
        <v>0</v>
      </c>
      <c r="I30" s="113"/>
      <c r="J30" s="105" t="s">
        <v>3397</v>
      </c>
    </row>
    <row r="31" spans="1:10" ht="31" customHeight="1">
      <c r="A31" s="110">
        <v>29</v>
      </c>
      <c r="B31" s="111" t="s">
        <v>3459</v>
      </c>
      <c r="C31" s="105" t="s">
        <v>3405</v>
      </c>
      <c r="D31" s="105" t="s">
        <v>92</v>
      </c>
      <c r="E31" s="105" t="s">
        <v>3448</v>
      </c>
      <c r="F31" s="112">
        <v>10</v>
      </c>
      <c r="G31" s="105">
        <v>3000</v>
      </c>
      <c r="H31" s="106">
        <v>3000</v>
      </c>
      <c r="I31" s="113" t="s">
        <v>3478</v>
      </c>
      <c r="J31" s="105" t="s">
        <v>3397</v>
      </c>
    </row>
    <row r="32" spans="1:10" ht="31" customHeight="1">
      <c r="A32" s="110">
        <v>30</v>
      </c>
      <c r="B32" s="114">
        <v>938955</v>
      </c>
      <c r="C32" s="105" t="s">
        <v>3405</v>
      </c>
      <c r="D32" s="105" t="s">
        <v>3434</v>
      </c>
      <c r="E32" s="105" t="s">
        <v>3448</v>
      </c>
      <c r="F32" s="112">
        <v>40</v>
      </c>
      <c r="G32" s="105">
        <v>12000</v>
      </c>
      <c r="H32" s="106">
        <v>12000</v>
      </c>
      <c r="I32" s="113" t="s">
        <v>3478</v>
      </c>
      <c r="J32" s="105" t="s">
        <v>3396</v>
      </c>
    </row>
    <row r="33" spans="1:10" ht="31" customHeight="1">
      <c r="A33" s="110">
        <v>31</v>
      </c>
      <c r="B33" s="114">
        <v>639437</v>
      </c>
      <c r="C33" s="105" t="s">
        <v>3405</v>
      </c>
      <c r="D33" s="105" t="s">
        <v>3435</v>
      </c>
      <c r="E33" s="105" t="s">
        <v>3450</v>
      </c>
      <c r="F33" s="112">
        <v>1</v>
      </c>
      <c r="G33" s="105">
        <v>300</v>
      </c>
      <c r="H33" s="106">
        <v>3900</v>
      </c>
      <c r="I33" s="113" t="s">
        <v>3482</v>
      </c>
      <c r="J33" s="105" t="s">
        <v>3396</v>
      </c>
    </row>
    <row r="34" spans="1:10" ht="31" customHeight="1">
      <c r="A34" s="110">
        <v>32</v>
      </c>
      <c r="B34" s="114">
        <v>639734</v>
      </c>
      <c r="C34" s="105" t="s">
        <v>3402</v>
      </c>
      <c r="D34" s="105" t="s">
        <v>3436</v>
      </c>
      <c r="E34" s="105" t="s">
        <v>3449</v>
      </c>
      <c r="F34" s="112">
        <v>1</v>
      </c>
      <c r="G34" s="105">
        <v>300</v>
      </c>
      <c r="H34" s="106">
        <v>3325</v>
      </c>
      <c r="I34" s="113" t="s">
        <v>3483</v>
      </c>
      <c r="J34" s="105" t="s">
        <v>3398</v>
      </c>
    </row>
    <row r="35" spans="1:10" ht="31" customHeight="1">
      <c r="A35" s="110">
        <v>33</v>
      </c>
      <c r="B35" s="114">
        <v>814424</v>
      </c>
      <c r="C35" s="105" t="s">
        <v>3405</v>
      </c>
      <c r="D35" s="105" t="s">
        <v>3437</v>
      </c>
      <c r="E35" s="105" t="s">
        <v>3448</v>
      </c>
      <c r="F35" s="112">
        <v>40</v>
      </c>
      <c r="G35" s="105">
        <v>12000</v>
      </c>
      <c r="H35" s="106">
        <v>480000</v>
      </c>
      <c r="I35" s="113" t="s">
        <v>3484</v>
      </c>
      <c r="J35" s="105" t="s">
        <v>3397</v>
      </c>
    </row>
    <row r="36" spans="1:10" ht="31" customHeight="1">
      <c r="A36" s="110">
        <v>34</v>
      </c>
      <c r="B36" s="114">
        <v>709547</v>
      </c>
      <c r="C36" s="105" t="s">
        <v>3405</v>
      </c>
      <c r="D36" s="105" t="s">
        <v>3438</v>
      </c>
      <c r="E36" s="105" t="s">
        <v>3448</v>
      </c>
      <c r="F36" s="112">
        <v>80</v>
      </c>
      <c r="G36" s="105">
        <v>24000</v>
      </c>
      <c r="H36" s="106">
        <v>96000</v>
      </c>
      <c r="I36" s="113" t="s">
        <v>3484</v>
      </c>
      <c r="J36" s="105" t="s">
        <v>3397</v>
      </c>
    </row>
    <row r="37" spans="1:10" ht="31" customHeight="1">
      <c r="A37" s="110">
        <v>35</v>
      </c>
      <c r="B37" s="114">
        <v>955128</v>
      </c>
      <c r="C37" s="105" t="s">
        <v>3405</v>
      </c>
      <c r="D37" s="105" t="s">
        <v>3439</v>
      </c>
      <c r="E37" s="105" t="s">
        <v>3448</v>
      </c>
      <c r="F37" s="112">
        <v>60</v>
      </c>
      <c r="G37" s="105">
        <v>18000</v>
      </c>
      <c r="H37" s="106">
        <v>72000</v>
      </c>
      <c r="I37" s="113" t="s">
        <v>3484</v>
      </c>
      <c r="J37" s="105" t="s">
        <v>3397</v>
      </c>
    </row>
    <row r="38" spans="1:10" s="1" customFormat="1" ht="41" customHeight="1">
      <c r="A38" s="538"/>
      <c r="B38" s="771" t="s">
        <v>123</v>
      </c>
      <c r="C38" s="772"/>
      <c r="D38" s="772"/>
      <c r="E38" s="773"/>
      <c r="F38" s="539">
        <v>1134</v>
      </c>
      <c r="G38" s="96">
        <v>340200</v>
      </c>
      <c r="H38" s="118">
        <v>1444225</v>
      </c>
      <c r="I38" s="118"/>
      <c r="J38" s="538"/>
    </row>
    <row r="39" spans="1:10" ht="35" customHeight="1">
      <c r="A39" s="774" t="s">
        <v>3458</v>
      </c>
      <c r="B39" s="774"/>
      <c r="C39" s="687" t="s">
        <v>3791</v>
      </c>
      <c r="D39" s="687"/>
      <c r="E39" s="687"/>
      <c r="F39" s="687"/>
      <c r="G39" s="687"/>
      <c r="H39" s="687"/>
      <c r="I39" s="687"/>
      <c r="J39" s="687"/>
    </row>
    <row r="40" spans="1:10" ht="35" customHeight="1">
      <c r="B40" s="4"/>
      <c r="C40" s="687" t="s">
        <v>3792</v>
      </c>
      <c r="D40" s="687"/>
      <c r="E40" s="687"/>
      <c r="F40" s="687"/>
      <c r="G40" s="687"/>
      <c r="H40" s="687"/>
      <c r="I40" s="687"/>
      <c r="J40" s="687"/>
    </row>
    <row r="41" spans="1:10">
      <c r="B41" s="4"/>
      <c r="C41" s="4"/>
      <c r="D41" s="4"/>
      <c r="E41" s="4"/>
      <c r="F41" s="108"/>
      <c r="G41" s="4"/>
    </row>
  </sheetData>
  <mergeCells count="6">
    <mergeCell ref="C40:J40"/>
    <mergeCell ref="H2:I2"/>
    <mergeCell ref="A1:J1"/>
    <mergeCell ref="B38:E38"/>
    <mergeCell ref="A39:B39"/>
    <mergeCell ref="C39:J39"/>
  </mergeCells>
  <printOptions horizontalCentered="1"/>
  <pageMargins left="0.5" right="0.5" top="0.5" bottom="0.5" header="0" footer="0"/>
  <pageSetup paperSize="9" scale="70" orientation="landscape" horizontalDpi="0" verticalDpi="0"/>
  <rowBreaks count="1" manualBreakCount="1">
    <brk id="22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65D44-F758-DB49-B7C9-93A4F57272DA}">
  <dimension ref="A1:I66"/>
  <sheetViews>
    <sheetView topLeftCell="A30" zoomScaleNormal="100" workbookViewId="0">
      <selection activeCell="F53" sqref="F53"/>
    </sheetView>
  </sheetViews>
  <sheetFormatPr baseColWidth="10" defaultRowHeight="21"/>
  <cols>
    <col min="1" max="1" width="4.83203125" style="72" customWidth="1"/>
    <col min="2" max="2" width="5.1640625" style="78" customWidth="1"/>
    <col min="3" max="3" width="49.6640625" style="72" customWidth="1"/>
    <col min="4" max="4" width="12" style="72" customWidth="1"/>
    <col min="5" max="5" width="20.5" style="72" customWidth="1"/>
    <col min="6" max="6" width="24.83203125" style="72" customWidth="1"/>
    <col min="7" max="7" width="21.5" style="72" bestFit="1" customWidth="1"/>
    <col min="8" max="8" width="16" style="72" customWidth="1"/>
    <col min="9" max="9" width="16.5" style="72" customWidth="1"/>
    <col min="10" max="10" width="8.5" style="72" customWidth="1"/>
    <col min="11" max="16384" width="10.83203125" style="72"/>
  </cols>
  <sheetData>
    <row r="1" spans="1:9" ht="40" customHeight="1">
      <c r="A1" s="629" t="s">
        <v>3805</v>
      </c>
      <c r="B1" s="629"/>
      <c r="C1" s="629"/>
      <c r="D1" s="629"/>
      <c r="E1" s="629"/>
      <c r="F1" s="629"/>
      <c r="G1" s="629"/>
      <c r="H1" s="629"/>
      <c r="I1" s="629"/>
    </row>
    <row r="2" spans="1:9" s="255" customFormat="1" ht="21" customHeight="1">
      <c r="A2" s="630" t="s">
        <v>3486</v>
      </c>
      <c r="B2" s="634" t="s">
        <v>99</v>
      </c>
      <c r="C2" s="634"/>
      <c r="D2" s="632" t="s">
        <v>180</v>
      </c>
      <c r="E2" s="564" t="s">
        <v>3583</v>
      </c>
      <c r="F2" s="565" t="s">
        <v>3806</v>
      </c>
      <c r="G2" s="566" t="s">
        <v>3808</v>
      </c>
      <c r="H2" s="567" t="s">
        <v>3809</v>
      </c>
      <c r="I2" s="568" t="s">
        <v>3584</v>
      </c>
    </row>
    <row r="3" spans="1:9" s="255" customFormat="1" ht="23" customHeight="1">
      <c r="A3" s="631"/>
      <c r="B3" s="635"/>
      <c r="C3" s="635"/>
      <c r="D3" s="633"/>
      <c r="E3" s="569" t="s">
        <v>3371</v>
      </c>
      <c r="F3" s="570" t="s">
        <v>3371</v>
      </c>
      <c r="G3" s="570" t="s">
        <v>3807</v>
      </c>
      <c r="H3" s="571" t="s">
        <v>3585</v>
      </c>
      <c r="I3" s="572" t="s">
        <v>3586</v>
      </c>
    </row>
    <row r="4" spans="1:9">
      <c r="A4" s="266" t="s">
        <v>3575</v>
      </c>
      <c r="B4" s="638" t="s">
        <v>3810</v>
      </c>
      <c r="C4" s="638"/>
      <c r="D4" s="573">
        <v>18673</v>
      </c>
      <c r="E4" s="574">
        <v>1800</v>
      </c>
      <c r="F4" s="574">
        <v>800</v>
      </c>
      <c r="G4" s="574">
        <v>540</v>
      </c>
      <c r="H4" s="574">
        <v>396</v>
      </c>
      <c r="I4" s="574">
        <v>144</v>
      </c>
    </row>
    <row r="5" spans="1:9">
      <c r="A5" s="266" t="s">
        <v>3576</v>
      </c>
      <c r="B5" s="273" t="s">
        <v>3521</v>
      </c>
      <c r="C5" s="267" t="s">
        <v>3811</v>
      </c>
      <c r="D5" s="573">
        <v>18200</v>
      </c>
      <c r="E5" s="574">
        <v>500</v>
      </c>
      <c r="F5" s="639">
        <v>400</v>
      </c>
      <c r="G5" s="574">
        <v>136.9025</v>
      </c>
      <c r="H5" s="574">
        <v>136.9025</v>
      </c>
      <c r="I5" s="639">
        <v>24</v>
      </c>
    </row>
    <row r="6" spans="1:9">
      <c r="A6" s="268"/>
      <c r="B6" s="273" t="s">
        <v>3522</v>
      </c>
      <c r="C6" s="267" t="s">
        <v>3812</v>
      </c>
      <c r="D6" s="573">
        <v>50223</v>
      </c>
      <c r="E6" s="574">
        <v>400</v>
      </c>
      <c r="F6" s="639"/>
      <c r="G6" s="574">
        <v>40</v>
      </c>
      <c r="H6" s="574">
        <v>16</v>
      </c>
      <c r="I6" s="639"/>
    </row>
    <row r="7" spans="1:9">
      <c r="A7" s="268"/>
      <c r="B7" s="270"/>
      <c r="C7" s="119"/>
      <c r="D7" s="575"/>
      <c r="E7" s="576">
        <v>900</v>
      </c>
      <c r="F7" s="576">
        <v>400</v>
      </c>
      <c r="G7" s="576">
        <v>176.9025</v>
      </c>
      <c r="H7" s="576">
        <v>152.9025</v>
      </c>
      <c r="I7" s="577"/>
    </row>
    <row r="8" spans="1:9">
      <c r="A8" s="268"/>
      <c r="B8" s="273" t="s">
        <v>3579</v>
      </c>
      <c r="C8" s="267" t="s">
        <v>3813</v>
      </c>
      <c r="D8" s="573">
        <v>28138</v>
      </c>
      <c r="E8" s="574">
        <v>110</v>
      </c>
      <c r="F8" s="574">
        <v>10</v>
      </c>
      <c r="G8" s="574">
        <v>31.75</v>
      </c>
      <c r="H8" s="574">
        <v>30.7</v>
      </c>
      <c r="I8" s="574">
        <v>1.05</v>
      </c>
    </row>
    <row r="9" spans="1:9">
      <c r="A9" s="268"/>
      <c r="B9" s="273" t="s">
        <v>3570</v>
      </c>
      <c r="C9" s="267" t="s">
        <v>3814</v>
      </c>
      <c r="D9" s="573">
        <v>6350</v>
      </c>
      <c r="E9" s="574">
        <v>320</v>
      </c>
      <c r="F9" s="574">
        <v>20</v>
      </c>
      <c r="G9" s="574">
        <v>81</v>
      </c>
      <c r="H9" s="574">
        <v>78.900000000000006</v>
      </c>
      <c r="I9" s="574">
        <v>2.1</v>
      </c>
    </row>
    <row r="10" spans="1:9">
      <c r="A10" s="266" t="s">
        <v>3387</v>
      </c>
      <c r="B10" s="636" t="s">
        <v>118</v>
      </c>
      <c r="C10" s="636"/>
      <c r="D10" s="573">
        <v>17170</v>
      </c>
      <c r="E10" s="574">
        <v>3600</v>
      </c>
      <c r="F10" s="574">
        <v>600</v>
      </c>
      <c r="G10" s="574">
        <v>1080</v>
      </c>
      <c r="H10" s="574">
        <v>972</v>
      </c>
      <c r="I10" s="574">
        <v>108</v>
      </c>
    </row>
    <row r="11" spans="1:9">
      <c r="A11" s="268"/>
      <c r="B11" s="273" t="s">
        <v>3521</v>
      </c>
      <c r="C11" s="267" t="s">
        <v>3815</v>
      </c>
      <c r="D11" s="573">
        <v>30076</v>
      </c>
      <c r="E11" s="574">
        <v>107.01</v>
      </c>
      <c r="F11" s="574">
        <v>7.01</v>
      </c>
      <c r="G11" s="574">
        <v>32.103000000000002</v>
      </c>
      <c r="H11" s="574">
        <v>30.841200000000001</v>
      </c>
      <c r="I11" s="574">
        <v>1.2618</v>
      </c>
    </row>
    <row r="12" spans="1:9">
      <c r="A12" s="266" t="s">
        <v>3386</v>
      </c>
      <c r="B12" s="636" t="s">
        <v>3733</v>
      </c>
      <c r="C12" s="636"/>
      <c r="D12" s="573">
        <v>6512</v>
      </c>
      <c r="E12" s="574">
        <v>700</v>
      </c>
      <c r="F12" s="574">
        <v>50</v>
      </c>
      <c r="G12" s="574">
        <v>185</v>
      </c>
      <c r="H12" s="574">
        <v>179.75</v>
      </c>
      <c r="I12" s="574">
        <v>5.25</v>
      </c>
    </row>
    <row r="13" spans="1:9">
      <c r="A13" s="268"/>
      <c r="B13" s="274" t="s">
        <v>3521</v>
      </c>
      <c r="C13" s="267" t="s">
        <v>3816</v>
      </c>
      <c r="D13" s="573">
        <v>15233</v>
      </c>
      <c r="E13" s="574">
        <v>500.01</v>
      </c>
      <c r="F13" s="574">
        <v>0.01</v>
      </c>
      <c r="G13" s="574">
        <v>150.00299999999999</v>
      </c>
      <c r="H13" s="574">
        <v>150.00120000000001</v>
      </c>
      <c r="I13" s="574">
        <v>1.8E-3</v>
      </c>
    </row>
    <row r="14" spans="1:9">
      <c r="A14" s="266" t="s">
        <v>3385</v>
      </c>
      <c r="B14" s="636" t="s">
        <v>3734</v>
      </c>
      <c r="C14" s="636"/>
      <c r="D14" s="573">
        <v>1310</v>
      </c>
      <c r="E14" s="574">
        <v>3500</v>
      </c>
      <c r="F14" s="574">
        <v>500</v>
      </c>
      <c r="G14" s="574">
        <v>1050</v>
      </c>
      <c r="H14" s="574">
        <v>960</v>
      </c>
      <c r="I14" s="574">
        <v>90</v>
      </c>
    </row>
    <row r="15" spans="1:9">
      <c r="A15" s="268"/>
      <c r="B15" s="273" t="s">
        <v>3521</v>
      </c>
      <c r="C15" s="267" t="s">
        <v>3817</v>
      </c>
      <c r="D15" s="573">
        <v>15690</v>
      </c>
      <c r="E15" s="574">
        <v>504</v>
      </c>
      <c r="F15" s="574">
        <v>4</v>
      </c>
      <c r="G15" s="574">
        <v>151.19999999999999</v>
      </c>
      <c r="H15" s="574">
        <v>150.47999999999999</v>
      </c>
      <c r="I15" s="574">
        <v>0.72</v>
      </c>
    </row>
    <row r="16" spans="1:9">
      <c r="A16" s="268"/>
      <c r="B16" s="273" t="s">
        <v>3522</v>
      </c>
      <c r="C16" s="267" t="s">
        <v>3818</v>
      </c>
      <c r="D16" s="573">
        <v>8694</v>
      </c>
      <c r="E16" s="574">
        <v>550</v>
      </c>
      <c r="F16" s="574">
        <v>50</v>
      </c>
      <c r="G16" s="574">
        <v>165</v>
      </c>
      <c r="H16" s="574">
        <v>156</v>
      </c>
      <c r="I16" s="574">
        <v>9</v>
      </c>
    </row>
    <row r="17" spans="1:9">
      <c r="A17" s="268"/>
      <c r="B17" s="273" t="s">
        <v>3579</v>
      </c>
      <c r="C17" s="267" t="s">
        <v>3819</v>
      </c>
      <c r="D17" s="573">
        <v>26128</v>
      </c>
      <c r="E17" s="574">
        <v>502</v>
      </c>
      <c r="F17" s="574">
        <v>2</v>
      </c>
      <c r="G17" s="574">
        <v>150.6</v>
      </c>
      <c r="H17" s="574">
        <v>150.24</v>
      </c>
      <c r="I17" s="574">
        <v>0.36</v>
      </c>
    </row>
    <row r="18" spans="1:9">
      <c r="A18" s="268"/>
      <c r="B18" s="273" t="s">
        <v>3570</v>
      </c>
      <c r="C18" s="267" t="s">
        <v>3820</v>
      </c>
      <c r="D18" s="573">
        <v>21894</v>
      </c>
      <c r="E18" s="574">
        <v>500</v>
      </c>
      <c r="F18" s="639">
        <v>1</v>
      </c>
      <c r="G18" s="574">
        <v>150</v>
      </c>
      <c r="H18" s="574">
        <v>149.82</v>
      </c>
      <c r="I18" s="639">
        <v>0.18</v>
      </c>
    </row>
    <row r="19" spans="1:9">
      <c r="A19" s="268"/>
      <c r="B19" s="273" t="s">
        <v>3571</v>
      </c>
      <c r="C19" s="267" t="s">
        <v>3821</v>
      </c>
      <c r="D19" s="573">
        <v>23726</v>
      </c>
      <c r="E19" s="574">
        <v>1</v>
      </c>
      <c r="F19" s="639"/>
      <c r="G19" s="574">
        <v>0.3</v>
      </c>
      <c r="H19" s="574">
        <v>0.3</v>
      </c>
      <c r="I19" s="639"/>
    </row>
    <row r="20" spans="1:9">
      <c r="A20" s="268"/>
      <c r="B20" s="270"/>
      <c r="C20" s="119"/>
      <c r="D20" s="575"/>
      <c r="E20" s="576">
        <v>501</v>
      </c>
      <c r="F20" s="576">
        <v>1</v>
      </c>
      <c r="G20" s="576">
        <v>150.30000000000001</v>
      </c>
      <c r="H20" s="576">
        <v>150.12</v>
      </c>
      <c r="I20" s="577"/>
    </row>
    <row r="21" spans="1:9">
      <c r="A21" s="268"/>
      <c r="B21" s="273" t="s">
        <v>3649</v>
      </c>
      <c r="C21" s="267" t="s">
        <v>3823</v>
      </c>
      <c r="D21" s="573">
        <v>18657</v>
      </c>
      <c r="E21" s="574">
        <v>323.25</v>
      </c>
      <c r="F21" s="574">
        <v>23.25</v>
      </c>
      <c r="G21" s="574">
        <v>83.293750000000003</v>
      </c>
      <c r="H21" s="574">
        <v>80.852500000000006</v>
      </c>
      <c r="I21" s="574">
        <v>2.4412500000000001</v>
      </c>
    </row>
    <row r="22" spans="1:9">
      <c r="A22" s="266" t="s">
        <v>3384</v>
      </c>
      <c r="B22" s="636" t="s">
        <v>3822</v>
      </c>
      <c r="C22" s="636"/>
      <c r="D22" s="573">
        <v>8758</v>
      </c>
      <c r="E22" s="574">
        <v>3500</v>
      </c>
      <c r="F22" s="574">
        <v>500</v>
      </c>
      <c r="G22" s="574">
        <v>1050</v>
      </c>
      <c r="H22" s="574">
        <v>960</v>
      </c>
      <c r="I22" s="574">
        <v>90</v>
      </c>
    </row>
    <row r="23" spans="1:9">
      <c r="A23" s="266" t="s">
        <v>3383</v>
      </c>
      <c r="B23" s="273" t="s">
        <v>3521</v>
      </c>
      <c r="C23" s="267" t="s">
        <v>3824</v>
      </c>
      <c r="D23" s="573">
        <v>113</v>
      </c>
      <c r="E23" s="574">
        <v>1000</v>
      </c>
      <c r="F23" s="639">
        <v>300</v>
      </c>
      <c r="G23" s="574">
        <v>300</v>
      </c>
      <c r="H23" s="574">
        <v>300</v>
      </c>
      <c r="I23" s="639">
        <v>22.5</v>
      </c>
    </row>
    <row r="24" spans="1:9">
      <c r="A24" s="268"/>
      <c r="B24" s="273" t="s">
        <v>3522</v>
      </c>
      <c r="C24" s="267" t="s">
        <v>3825</v>
      </c>
      <c r="D24" s="573">
        <v>49940</v>
      </c>
      <c r="E24" s="574">
        <v>300</v>
      </c>
      <c r="F24" s="639"/>
      <c r="G24" s="574">
        <v>37.5</v>
      </c>
      <c r="H24" s="574">
        <v>15</v>
      </c>
      <c r="I24" s="639"/>
    </row>
    <row r="25" spans="1:9">
      <c r="A25" s="268"/>
      <c r="B25" s="270"/>
      <c r="C25" s="119"/>
      <c r="D25" s="575"/>
      <c r="E25" s="576">
        <v>1300</v>
      </c>
      <c r="F25" s="576">
        <v>300</v>
      </c>
      <c r="G25" s="576">
        <v>337.5</v>
      </c>
      <c r="H25" s="576">
        <v>315</v>
      </c>
      <c r="I25" s="577"/>
    </row>
    <row r="26" spans="1:9">
      <c r="A26" s="268"/>
      <c r="B26" s="273" t="s">
        <v>3579</v>
      </c>
      <c r="C26" s="267" t="s">
        <v>3826</v>
      </c>
      <c r="D26" s="573">
        <v>22379</v>
      </c>
      <c r="E26" s="574">
        <v>900</v>
      </c>
      <c r="F26" s="574">
        <v>150</v>
      </c>
      <c r="G26" s="574">
        <v>270</v>
      </c>
      <c r="H26" s="574">
        <v>243</v>
      </c>
      <c r="I26" s="574">
        <v>27</v>
      </c>
    </row>
    <row r="27" spans="1:9">
      <c r="A27" s="268"/>
      <c r="B27" s="273" t="s">
        <v>3570</v>
      </c>
      <c r="C27" s="267" t="s">
        <v>3827</v>
      </c>
      <c r="D27" s="573">
        <v>81</v>
      </c>
      <c r="E27" s="574">
        <v>1550</v>
      </c>
      <c r="F27" s="574">
        <v>500</v>
      </c>
      <c r="G27" s="574">
        <v>396.25</v>
      </c>
      <c r="H27" s="574">
        <v>343.75</v>
      </c>
      <c r="I27" s="574">
        <v>52.5</v>
      </c>
    </row>
    <row r="28" spans="1:9">
      <c r="A28" s="268"/>
      <c r="B28" s="273" t="s">
        <v>3571</v>
      </c>
      <c r="C28" s="267" t="s">
        <v>3828</v>
      </c>
      <c r="D28" s="573">
        <v>89</v>
      </c>
      <c r="E28" s="574">
        <v>1000</v>
      </c>
      <c r="F28" s="574">
        <v>350</v>
      </c>
      <c r="G28" s="574">
        <v>300</v>
      </c>
      <c r="H28" s="574">
        <v>237</v>
      </c>
      <c r="I28" s="574">
        <v>63</v>
      </c>
    </row>
    <row r="29" spans="1:9">
      <c r="A29" s="268"/>
      <c r="B29" s="273" t="s">
        <v>3649</v>
      </c>
      <c r="C29" s="267" t="s">
        <v>3829</v>
      </c>
      <c r="D29" s="573">
        <v>673</v>
      </c>
      <c r="E29" s="574">
        <v>500.12</v>
      </c>
      <c r="F29" s="574">
        <v>0.12</v>
      </c>
      <c r="G29" s="574">
        <v>150.036</v>
      </c>
      <c r="H29" s="574">
        <v>150.01439999999999</v>
      </c>
      <c r="I29" s="574">
        <v>2.1600000000000001E-2</v>
      </c>
    </row>
    <row r="30" spans="1:9">
      <c r="A30" s="266" t="s">
        <v>3382</v>
      </c>
      <c r="B30" s="636" t="s">
        <v>119</v>
      </c>
      <c r="C30" s="636"/>
      <c r="D30" s="573">
        <v>18</v>
      </c>
      <c r="E30" s="574">
        <v>2300</v>
      </c>
      <c r="F30" s="639">
        <v>5</v>
      </c>
      <c r="G30" s="574">
        <v>690</v>
      </c>
      <c r="H30" s="574">
        <v>690</v>
      </c>
      <c r="I30" s="639">
        <v>0.9</v>
      </c>
    </row>
    <row r="31" spans="1:9">
      <c r="A31" s="268"/>
      <c r="B31" s="273" t="s">
        <v>3521</v>
      </c>
      <c r="C31" s="267" t="s">
        <v>3830</v>
      </c>
      <c r="D31" s="573">
        <v>26956</v>
      </c>
      <c r="E31" s="574">
        <v>700</v>
      </c>
      <c r="F31" s="639"/>
      <c r="G31" s="574">
        <v>210</v>
      </c>
      <c r="H31" s="574">
        <v>210</v>
      </c>
      <c r="I31" s="639"/>
    </row>
    <row r="32" spans="1:9">
      <c r="A32" s="268"/>
      <c r="B32" s="273" t="s">
        <v>3522</v>
      </c>
      <c r="C32" s="267" t="s">
        <v>3831</v>
      </c>
      <c r="D32" s="573">
        <v>21966</v>
      </c>
      <c r="E32" s="574">
        <v>5</v>
      </c>
      <c r="F32" s="639"/>
      <c r="G32" s="574">
        <v>1.5</v>
      </c>
      <c r="H32" s="574">
        <v>0.6</v>
      </c>
      <c r="I32" s="639"/>
    </row>
    <row r="33" spans="1:9">
      <c r="A33" s="268"/>
      <c r="B33" s="270"/>
      <c r="C33" s="119"/>
      <c r="D33" s="575"/>
      <c r="E33" s="576">
        <v>3005</v>
      </c>
      <c r="F33" s="576">
        <v>5</v>
      </c>
      <c r="G33" s="576">
        <v>901.5</v>
      </c>
      <c r="H33" s="576">
        <v>900.6</v>
      </c>
      <c r="I33" s="577"/>
    </row>
    <row r="34" spans="1:9">
      <c r="A34" s="268"/>
      <c r="B34" s="273" t="s">
        <v>3579</v>
      </c>
      <c r="C34" s="267" t="s">
        <v>1358</v>
      </c>
      <c r="D34" s="573">
        <v>7920</v>
      </c>
      <c r="E34" s="574">
        <v>1400</v>
      </c>
      <c r="F34" s="574">
        <v>400</v>
      </c>
      <c r="G34" s="574">
        <v>420</v>
      </c>
      <c r="H34" s="574">
        <v>348</v>
      </c>
      <c r="I34" s="574">
        <v>72</v>
      </c>
    </row>
    <row r="35" spans="1:9">
      <c r="A35" s="268"/>
      <c r="B35" s="273" t="s">
        <v>3570</v>
      </c>
      <c r="C35" s="267" t="s">
        <v>3832</v>
      </c>
      <c r="D35" s="573">
        <v>18503</v>
      </c>
      <c r="E35" s="574">
        <v>600</v>
      </c>
      <c r="F35" s="574">
        <v>100</v>
      </c>
      <c r="G35" s="574">
        <v>180</v>
      </c>
      <c r="H35" s="574">
        <v>162</v>
      </c>
      <c r="I35" s="574">
        <v>18</v>
      </c>
    </row>
    <row r="36" spans="1:9">
      <c r="A36" s="268"/>
      <c r="B36" s="273" t="s">
        <v>3571</v>
      </c>
      <c r="C36" s="267" t="s">
        <v>3833</v>
      </c>
      <c r="D36" s="573">
        <v>12334</v>
      </c>
      <c r="E36" s="574">
        <v>534.25</v>
      </c>
      <c r="F36" s="574">
        <v>34.25</v>
      </c>
      <c r="G36" s="574">
        <v>160.27500000000001</v>
      </c>
      <c r="H36" s="574">
        <v>154.11000000000001</v>
      </c>
      <c r="I36" s="574">
        <v>6.165</v>
      </c>
    </row>
    <row r="37" spans="1:9">
      <c r="A37" s="268"/>
      <c r="B37" s="273" t="s">
        <v>3649</v>
      </c>
      <c r="C37" s="267" t="s">
        <v>3834</v>
      </c>
      <c r="D37" s="573">
        <v>10198</v>
      </c>
      <c r="E37" s="574">
        <v>598.87</v>
      </c>
      <c r="F37" s="574">
        <v>98.87</v>
      </c>
      <c r="G37" s="574">
        <v>179.661</v>
      </c>
      <c r="H37" s="574">
        <v>161.86439999999999</v>
      </c>
      <c r="I37" s="574">
        <v>17.796600000000002</v>
      </c>
    </row>
    <row r="38" spans="1:9">
      <c r="A38" s="268"/>
      <c r="B38" s="273" t="s">
        <v>3650</v>
      </c>
      <c r="C38" s="267" t="s">
        <v>3835</v>
      </c>
      <c r="D38" s="573">
        <v>10348</v>
      </c>
      <c r="E38" s="574">
        <v>535.79</v>
      </c>
      <c r="F38" s="574">
        <v>35.79</v>
      </c>
      <c r="G38" s="574">
        <v>160.73699999999999</v>
      </c>
      <c r="H38" s="574">
        <v>154.29480000000001</v>
      </c>
      <c r="I38" s="574">
        <v>6.4421999999999997</v>
      </c>
    </row>
    <row r="39" spans="1:9">
      <c r="A39" s="268"/>
      <c r="B39" s="273" t="s">
        <v>3699</v>
      </c>
      <c r="C39" s="267" t="s">
        <v>3836</v>
      </c>
      <c r="D39" s="573">
        <v>7551</v>
      </c>
      <c r="E39" s="574">
        <v>557.25</v>
      </c>
      <c r="F39" s="574">
        <v>57.25</v>
      </c>
      <c r="G39" s="574">
        <v>167.17500000000001</v>
      </c>
      <c r="H39" s="574">
        <v>156.87</v>
      </c>
      <c r="I39" s="574">
        <v>10.305</v>
      </c>
    </row>
    <row r="40" spans="1:9">
      <c r="A40" s="268"/>
      <c r="B40" s="273" t="s">
        <v>3735</v>
      </c>
      <c r="C40" s="267" t="s">
        <v>3837</v>
      </c>
      <c r="D40" s="573">
        <v>18857</v>
      </c>
      <c r="E40" s="574">
        <v>511.06</v>
      </c>
      <c r="F40" s="574">
        <v>11.06</v>
      </c>
      <c r="G40" s="574">
        <v>153.31800000000001</v>
      </c>
      <c r="H40" s="574">
        <v>151.3272</v>
      </c>
      <c r="I40" s="574">
        <v>1.9907999999999999</v>
      </c>
    </row>
    <row r="41" spans="1:9">
      <c r="A41" s="266" t="s">
        <v>3381</v>
      </c>
      <c r="B41" s="273" t="s">
        <v>3521</v>
      </c>
      <c r="C41" s="267" t="s">
        <v>3838</v>
      </c>
      <c r="D41" s="573">
        <v>17660</v>
      </c>
      <c r="E41" s="574">
        <v>533</v>
      </c>
      <c r="F41" s="639">
        <v>50</v>
      </c>
      <c r="G41" s="574">
        <v>141.15</v>
      </c>
      <c r="H41" s="574">
        <v>135.9</v>
      </c>
      <c r="I41" s="639">
        <v>5.25</v>
      </c>
    </row>
    <row r="42" spans="1:9">
      <c r="A42" s="268"/>
      <c r="B42" s="273" t="s">
        <v>3522</v>
      </c>
      <c r="C42" s="267" t="s">
        <v>3839</v>
      </c>
      <c r="D42" s="573">
        <v>17628</v>
      </c>
      <c r="E42" s="574">
        <v>12.5</v>
      </c>
      <c r="F42" s="639"/>
      <c r="G42" s="574">
        <v>3.75</v>
      </c>
      <c r="H42" s="574">
        <v>3.75</v>
      </c>
      <c r="I42" s="639"/>
    </row>
    <row r="43" spans="1:9">
      <c r="A43" s="268"/>
      <c r="B43" s="273" t="s">
        <v>3579</v>
      </c>
      <c r="C43" s="267" t="s">
        <v>3840</v>
      </c>
      <c r="D43" s="573">
        <v>22283</v>
      </c>
      <c r="E43" s="574">
        <v>4.5</v>
      </c>
      <c r="F43" s="639"/>
      <c r="G43" s="574">
        <v>1.35</v>
      </c>
      <c r="H43" s="574">
        <v>1.35</v>
      </c>
      <c r="I43" s="639"/>
    </row>
    <row r="44" spans="1:9">
      <c r="A44" s="268"/>
      <c r="B44" s="270"/>
      <c r="C44" s="119"/>
      <c r="D44" s="575"/>
      <c r="E44" s="576">
        <v>550</v>
      </c>
      <c r="F44" s="576">
        <v>50</v>
      </c>
      <c r="G44" s="576">
        <v>146.25</v>
      </c>
      <c r="H44" s="576">
        <v>141</v>
      </c>
      <c r="I44" s="577"/>
    </row>
    <row r="45" spans="1:9">
      <c r="A45" s="266" t="s">
        <v>3380</v>
      </c>
      <c r="B45" s="637" t="s">
        <v>120</v>
      </c>
      <c r="C45" s="637"/>
      <c r="D45" s="573">
        <v>168</v>
      </c>
      <c r="E45" s="574">
        <v>1543</v>
      </c>
      <c r="F45" s="639">
        <v>2000</v>
      </c>
      <c r="G45" s="574">
        <v>462.9</v>
      </c>
      <c r="H45" s="574">
        <v>462.9</v>
      </c>
      <c r="I45" s="639">
        <v>360</v>
      </c>
    </row>
    <row r="46" spans="1:9">
      <c r="A46" s="268"/>
      <c r="B46" s="273" t="s">
        <v>3521</v>
      </c>
      <c r="C46" s="267" t="s">
        <v>3841</v>
      </c>
      <c r="D46" s="573">
        <v>18425</v>
      </c>
      <c r="E46" s="574">
        <v>3457</v>
      </c>
      <c r="F46" s="639"/>
      <c r="G46" s="574">
        <v>1037.0999999999999</v>
      </c>
      <c r="H46" s="574">
        <v>677.1</v>
      </c>
      <c r="I46" s="639"/>
    </row>
    <row r="47" spans="1:9">
      <c r="A47" s="268"/>
      <c r="B47" s="270"/>
      <c r="C47" s="119"/>
      <c r="D47" s="575"/>
      <c r="E47" s="576">
        <v>5000</v>
      </c>
      <c r="F47" s="576">
        <v>2000</v>
      </c>
      <c r="G47" s="576">
        <v>1500</v>
      </c>
      <c r="H47" s="576">
        <v>1140</v>
      </c>
      <c r="I47" s="577"/>
    </row>
    <row r="48" spans="1:9">
      <c r="A48" s="268"/>
      <c r="B48" s="273" t="s">
        <v>3522</v>
      </c>
      <c r="C48" s="267" t="s">
        <v>3842</v>
      </c>
      <c r="D48" s="573">
        <v>32579</v>
      </c>
      <c r="E48" s="574">
        <v>1150</v>
      </c>
      <c r="F48" s="574">
        <v>150</v>
      </c>
      <c r="G48" s="574">
        <v>345</v>
      </c>
      <c r="H48" s="574">
        <v>318</v>
      </c>
      <c r="I48" s="574">
        <v>27</v>
      </c>
    </row>
    <row r="49" spans="1:9">
      <c r="A49" s="268"/>
      <c r="B49" s="273" t="s">
        <v>3579</v>
      </c>
      <c r="C49" s="267" t="s">
        <v>1406</v>
      </c>
      <c r="D49" s="573">
        <v>13791</v>
      </c>
      <c r="E49" s="574">
        <v>1500</v>
      </c>
      <c r="F49" s="574">
        <v>450</v>
      </c>
      <c r="G49" s="574">
        <v>450</v>
      </c>
      <c r="H49" s="574">
        <v>369</v>
      </c>
      <c r="I49" s="574">
        <v>81</v>
      </c>
    </row>
    <row r="50" spans="1:9">
      <c r="A50" s="268"/>
      <c r="B50" s="273" t="s">
        <v>3570</v>
      </c>
      <c r="C50" s="267" t="s">
        <v>3736</v>
      </c>
      <c r="D50" s="573">
        <v>180</v>
      </c>
      <c r="E50" s="574">
        <v>1500</v>
      </c>
      <c r="F50" s="574">
        <v>500</v>
      </c>
      <c r="G50" s="574">
        <v>387.5</v>
      </c>
      <c r="H50" s="574">
        <v>335</v>
      </c>
      <c r="I50" s="574">
        <v>52.5</v>
      </c>
    </row>
    <row r="51" spans="1:9">
      <c r="A51" s="268"/>
      <c r="B51" s="273" t="s">
        <v>3571</v>
      </c>
      <c r="C51" s="267" t="s">
        <v>3737</v>
      </c>
      <c r="D51" s="573">
        <v>20850</v>
      </c>
      <c r="E51" s="574">
        <v>1500</v>
      </c>
      <c r="F51" s="574">
        <v>950</v>
      </c>
      <c r="G51" s="574">
        <v>387.5</v>
      </c>
      <c r="H51" s="574">
        <v>254</v>
      </c>
      <c r="I51" s="574">
        <v>133.5</v>
      </c>
    </row>
    <row r="52" spans="1:9">
      <c r="A52" s="268"/>
      <c r="B52" s="273" t="s">
        <v>3649</v>
      </c>
      <c r="C52" s="267" t="s">
        <v>3843</v>
      </c>
      <c r="D52" s="573">
        <v>1299</v>
      </c>
      <c r="E52" s="574">
        <v>500.2</v>
      </c>
      <c r="F52" s="574">
        <v>0.2</v>
      </c>
      <c r="G52" s="574">
        <v>150.06</v>
      </c>
      <c r="H52" s="574">
        <v>150.024</v>
      </c>
      <c r="I52" s="574">
        <v>3.5999999999999997E-2</v>
      </c>
    </row>
    <row r="53" spans="1:9">
      <c r="A53" s="268"/>
      <c r="B53" s="273" t="s">
        <v>3650</v>
      </c>
      <c r="C53" s="267" t="s">
        <v>3844</v>
      </c>
      <c r="D53" s="573">
        <v>18571</v>
      </c>
      <c r="E53" s="574">
        <v>110</v>
      </c>
      <c r="F53" s="574">
        <v>10</v>
      </c>
      <c r="G53" s="574">
        <v>33</v>
      </c>
      <c r="H53" s="574">
        <v>31.2</v>
      </c>
      <c r="I53" s="574">
        <v>1.8</v>
      </c>
    </row>
    <row r="54" spans="1:9">
      <c r="A54" s="266" t="s">
        <v>3379</v>
      </c>
      <c r="B54" s="274" t="s">
        <v>3521</v>
      </c>
      <c r="C54" s="267" t="s">
        <v>3845</v>
      </c>
      <c r="D54" s="573">
        <v>26685</v>
      </c>
      <c r="E54" s="574">
        <v>115</v>
      </c>
      <c r="F54" s="574">
        <v>15</v>
      </c>
      <c r="G54" s="574">
        <v>34.5</v>
      </c>
      <c r="H54" s="574">
        <v>31.8</v>
      </c>
      <c r="I54" s="574">
        <v>2.7</v>
      </c>
    </row>
    <row r="55" spans="1:9">
      <c r="A55" s="266" t="s">
        <v>3378</v>
      </c>
      <c r="B55" s="637" t="s">
        <v>121</v>
      </c>
      <c r="C55" s="637"/>
      <c r="D55" s="573">
        <v>20526</v>
      </c>
      <c r="E55" s="574">
        <v>2911.31</v>
      </c>
      <c r="F55" s="639">
        <v>150.31</v>
      </c>
      <c r="G55" s="574">
        <v>873.39300000000003</v>
      </c>
      <c r="H55" s="574">
        <v>846.33720000000005</v>
      </c>
      <c r="I55" s="640">
        <v>27.055800000000001</v>
      </c>
    </row>
    <row r="56" spans="1:9">
      <c r="A56" s="268"/>
      <c r="B56" s="273" t="s">
        <v>3521</v>
      </c>
      <c r="C56" s="267" t="s">
        <v>3485</v>
      </c>
      <c r="D56" s="573">
        <v>4</v>
      </c>
      <c r="E56" s="574">
        <v>220</v>
      </c>
      <c r="F56" s="639"/>
      <c r="G56" s="574">
        <v>66</v>
      </c>
      <c r="H56" s="574">
        <v>66</v>
      </c>
      <c r="I56" s="640"/>
    </row>
    <row r="57" spans="1:9">
      <c r="A57" s="268"/>
      <c r="B57" s="273" t="s">
        <v>3522</v>
      </c>
      <c r="C57" s="267" t="s">
        <v>3738</v>
      </c>
      <c r="D57" s="573">
        <v>5</v>
      </c>
      <c r="E57" s="574">
        <v>3</v>
      </c>
      <c r="F57" s="639"/>
      <c r="G57" s="574">
        <v>0.9</v>
      </c>
      <c r="H57" s="574">
        <v>0.9</v>
      </c>
      <c r="I57" s="640"/>
    </row>
    <row r="58" spans="1:9">
      <c r="A58" s="268"/>
      <c r="B58" s="273" t="s">
        <v>3579</v>
      </c>
      <c r="C58" s="267" t="s">
        <v>3739</v>
      </c>
      <c r="D58" s="573">
        <v>23814</v>
      </c>
      <c r="E58" s="574">
        <v>10</v>
      </c>
      <c r="F58" s="639"/>
      <c r="G58" s="574">
        <v>3</v>
      </c>
      <c r="H58" s="574">
        <v>3</v>
      </c>
      <c r="I58" s="640"/>
    </row>
    <row r="59" spans="1:9">
      <c r="A59" s="268"/>
      <c r="B59" s="273" t="s">
        <v>3570</v>
      </c>
      <c r="C59" s="267" t="s">
        <v>3740</v>
      </c>
      <c r="D59" s="573">
        <v>7</v>
      </c>
      <c r="E59" s="574">
        <v>3</v>
      </c>
      <c r="F59" s="639"/>
      <c r="G59" s="574">
        <v>0.9</v>
      </c>
      <c r="H59" s="574">
        <v>0.9</v>
      </c>
      <c r="I59" s="640"/>
    </row>
    <row r="60" spans="1:9" ht="20" customHeight="1">
      <c r="A60" s="268"/>
      <c r="B60" s="273" t="s">
        <v>3571</v>
      </c>
      <c r="C60" s="267" t="s">
        <v>3741</v>
      </c>
      <c r="D60" s="573">
        <v>10</v>
      </c>
      <c r="E60" s="574">
        <v>3</v>
      </c>
      <c r="F60" s="639"/>
      <c r="G60" s="574">
        <v>0.9</v>
      </c>
      <c r="H60" s="574">
        <v>0.9</v>
      </c>
      <c r="I60" s="640"/>
    </row>
    <row r="61" spans="1:9">
      <c r="A61" s="268"/>
      <c r="B61" s="270"/>
      <c r="C61" s="119"/>
      <c r="D61" s="575"/>
      <c r="E61" s="576">
        <v>3150.31</v>
      </c>
      <c r="F61" s="576">
        <v>150.31</v>
      </c>
      <c r="G61" s="576">
        <v>945.09299999999996</v>
      </c>
      <c r="H61" s="576">
        <v>918.03719999999998</v>
      </c>
      <c r="I61" s="577"/>
    </row>
    <row r="62" spans="1:9" s="216" customFormat="1" ht="24" customHeight="1">
      <c r="A62" s="269" t="s">
        <v>3377</v>
      </c>
      <c r="B62" s="636" t="s">
        <v>122</v>
      </c>
      <c r="C62" s="636"/>
      <c r="D62" s="578">
        <v>23191</v>
      </c>
      <c r="E62" s="579">
        <v>150</v>
      </c>
      <c r="F62" s="579">
        <v>50</v>
      </c>
      <c r="G62" s="579">
        <v>45</v>
      </c>
      <c r="H62" s="579">
        <v>36</v>
      </c>
      <c r="I62" s="579">
        <v>9</v>
      </c>
    </row>
    <row r="63" spans="1:9" s="272" customFormat="1">
      <c r="A63" s="271" t="s">
        <v>3587</v>
      </c>
      <c r="B63" s="636" t="s">
        <v>3846</v>
      </c>
      <c r="C63" s="636"/>
      <c r="D63" s="580">
        <v>5384</v>
      </c>
      <c r="E63" s="581">
        <v>59</v>
      </c>
      <c r="F63" s="581">
        <v>9</v>
      </c>
      <c r="G63" s="581">
        <v>17.7</v>
      </c>
      <c r="H63" s="581">
        <v>16.079999999999998</v>
      </c>
      <c r="I63" s="581">
        <v>1.62</v>
      </c>
    </row>
    <row r="64" spans="1:9" ht="25" customHeight="1">
      <c r="A64" s="562"/>
      <c r="B64" s="563"/>
      <c r="C64" s="546" t="s">
        <v>123</v>
      </c>
      <c r="D64" s="137"/>
      <c r="E64" s="477">
        <v>45694.12</v>
      </c>
      <c r="F64" s="477">
        <v>9344.1200000000008</v>
      </c>
      <c r="G64" s="477">
        <v>13295.207249999999</v>
      </c>
      <c r="H64" s="477">
        <v>11816.759400000001</v>
      </c>
      <c r="I64" s="477">
        <v>1478.44785</v>
      </c>
    </row>
    <row r="65" spans="5:9">
      <c r="E65" s="254"/>
      <c r="F65" s="254"/>
      <c r="G65" s="254"/>
      <c r="H65" s="254"/>
      <c r="I65" s="254"/>
    </row>
    <row r="66" spans="5:9">
      <c r="E66" s="254"/>
      <c r="F66" s="254"/>
      <c r="G66" s="254"/>
      <c r="H66" s="254"/>
      <c r="I66" s="254"/>
    </row>
  </sheetData>
  <mergeCells count="28">
    <mergeCell ref="I55:I60"/>
    <mergeCell ref="I23:I24"/>
    <mergeCell ref="I18:I19"/>
    <mergeCell ref="I30:I32"/>
    <mergeCell ref="I41:I43"/>
    <mergeCell ref="I45:I46"/>
    <mergeCell ref="F55:F60"/>
    <mergeCell ref="F45:F46"/>
    <mergeCell ref="F41:F43"/>
    <mergeCell ref="F30:F32"/>
    <mergeCell ref="F23:F24"/>
    <mergeCell ref="B55:C55"/>
    <mergeCell ref="B45:C45"/>
    <mergeCell ref="B62:C62"/>
    <mergeCell ref="B63:C63"/>
    <mergeCell ref="B4:C4"/>
    <mergeCell ref="B10:C10"/>
    <mergeCell ref="B14:C14"/>
    <mergeCell ref="B12:C12"/>
    <mergeCell ref="B22:C22"/>
    <mergeCell ref="A1:I1"/>
    <mergeCell ref="A2:A3"/>
    <mergeCell ref="D2:D3"/>
    <mergeCell ref="B2:C3"/>
    <mergeCell ref="B30:C30"/>
    <mergeCell ref="F5:F6"/>
    <mergeCell ref="I5:I6"/>
    <mergeCell ref="F18:F19"/>
  </mergeCells>
  <printOptions horizontalCentered="1"/>
  <pageMargins left="0.5" right="0.5" top="0.5" bottom="0.5" header="0" footer="0"/>
  <pageSetup paperSize="9" scale="71" orientation="landscape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7FAF0-8F49-1542-B2DF-2A5B542CD3CD}">
  <dimension ref="A1:F1674"/>
  <sheetViews>
    <sheetView workbookViewId="0">
      <selection activeCell="A1532" sqref="A1532:XFD1644"/>
    </sheetView>
  </sheetViews>
  <sheetFormatPr baseColWidth="10" defaultRowHeight="16"/>
  <cols>
    <col min="1" max="1" width="56.33203125" style="6" customWidth="1"/>
    <col min="2" max="2" width="18.5" style="6" customWidth="1"/>
    <col min="3" max="4" width="26.5" style="6" customWidth="1"/>
    <col min="5" max="5" width="10.33203125" style="6" customWidth="1"/>
    <col min="6" max="6" width="26.5" style="20" customWidth="1"/>
    <col min="7" max="16384" width="10.83203125" style="6"/>
  </cols>
  <sheetData>
    <row r="1" spans="1:6" ht="40" customHeight="1">
      <c r="A1" s="19" t="s">
        <v>1541</v>
      </c>
    </row>
    <row r="3" spans="1:6" ht="35" customHeight="1">
      <c r="A3" s="21" t="s">
        <v>1542</v>
      </c>
      <c r="B3" s="22"/>
      <c r="C3" s="22"/>
      <c r="D3" s="22"/>
      <c r="E3" s="22"/>
      <c r="F3" s="22"/>
    </row>
    <row r="4" spans="1:6" s="16" customFormat="1" ht="34" hidden="1">
      <c r="A4" s="19" t="s">
        <v>1543</v>
      </c>
      <c r="B4" s="23" t="s">
        <v>1544</v>
      </c>
      <c r="C4" s="24" t="s">
        <v>1545</v>
      </c>
      <c r="D4" s="24" t="s">
        <v>1546</v>
      </c>
      <c r="E4" s="24"/>
      <c r="F4" s="25" t="s">
        <v>1547</v>
      </c>
    </row>
    <row r="5" spans="1:6" ht="16" hidden="1" customHeight="1">
      <c r="A5" s="26" t="s">
        <v>1548</v>
      </c>
      <c r="B5" s="27"/>
      <c r="C5" s="27"/>
      <c r="D5" s="27"/>
      <c r="E5" s="27"/>
      <c r="F5" s="28"/>
    </row>
    <row r="6" spans="1:6" ht="16" hidden="1" customHeight="1">
      <c r="A6" s="26" t="s">
        <v>1549</v>
      </c>
      <c r="B6" s="26">
        <v>25</v>
      </c>
      <c r="C6" s="29">
        <v>620</v>
      </c>
      <c r="D6" s="29">
        <v>186</v>
      </c>
      <c r="E6" s="30">
        <f>D6/C6*100</f>
        <v>30</v>
      </c>
      <c r="F6" s="31">
        <v>37722</v>
      </c>
    </row>
    <row r="7" spans="1:6" ht="16" hidden="1" customHeight="1">
      <c r="A7" s="26" t="s">
        <v>1550</v>
      </c>
      <c r="B7" s="26">
        <v>1275</v>
      </c>
      <c r="C7" s="29">
        <v>20</v>
      </c>
      <c r="D7" s="29">
        <v>6</v>
      </c>
      <c r="E7" s="30">
        <f t="shared" ref="E7:E12" si="0">D7/C7*100</f>
        <v>30</v>
      </c>
      <c r="F7" s="32" t="s">
        <v>190</v>
      </c>
    </row>
    <row r="8" spans="1:6" ht="16" hidden="1" customHeight="1">
      <c r="A8" s="26" t="s">
        <v>1551</v>
      </c>
      <c r="B8" s="26">
        <v>18429</v>
      </c>
      <c r="C8" s="29">
        <v>2500</v>
      </c>
      <c r="D8" s="29">
        <v>750</v>
      </c>
      <c r="E8" s="30">
        <f t="shared" si="0"/>
        <v>30</v>
      </c>
      <c r="F8" s="31">
        <v>37084</v>
      </c>
    </row>
    <row r="9" spans="1:6" ht="16" hidden="1" customHeight="1">
      <c r="A9" s="26" t="s">
        <v>1552</v>
      </c>
      <c r="B9" s="26">
        <v>22544</v>
      </c>
      <c r="C9" s="29">
        <v>300</v>
      </c>
      <c r="D9" s="29">
        <v>90</v>
      </c>
      <c r="E9" s="30">
        <f t="shared" si="0"/>
        <v>30</v>
      </c>
      <c r="F9" s="32" t="s">
        <v>191</v>
      </c>
    </row>
    <row r="10" spans="1:6" ht="16" hidden="1" customHeight="1">
      <c r="A10" s="26" t="s">
        <v>1553</v>
      </c>
      <c r="B10" s="26">
        <v>26708</v>
      </c>
      <c r="C10" s="29">
        <v>30</v>
      </c>
      <c r="D10" s="29">
        <v>9</v>
      </c>
      <c r="E10" s="30">
        <f t="shared" si="0"/>
        <v>30</v>
      </c>
      <c r="F10" s="31">
        <v>37145</v>
      </c>
    </row>
    <row r="11" spans="1:6" ht="16" hidden="1" customHeight="1">
      <c r="A11" s="26" t="s">
        <v>1554</v>
      </c>
      <c r="B11" s="26">
        <v>19023</v>
      </c>
      <c r="C11" s="29">
        <v>215</v>
      </c>
      <c r="D11" s="29">
        <v>64.5</v>
      </c>
      <c r="E11" s="30">
        <f t="shared" si="0"/>
        <v>30</v>
      </c>
      <c r="F11" s="31">
        <v>37295</v>
      </c>
    </row>
    <row r="12" spans="1:6" ht="16" hidden="1" customHeight="1">
      <c r="A12" s="26" t="s">
        <v>1555</v>
      </c>
      <c r="B12" s="26">
        <v>22278</v>
      </c>
      <c r="C12" s="29">
        <v>71</v>
      </c>
      <c r="D12" s="29">
        <v>21.3</v>
      </c>
      <c r="E12" s="30">
        <f t="shared" si="0"/>
        <v>30</v>
      </c>
      <c r="F12" s="32" t="s">
        <v>192</v>
      </c>
    </row>
    <row r="13" spans="1:6" ht="16" hidden="1" customHeight="1">
      <c r="A13" s="33" t="s">
        <v>124</v>
      </c>
      <c r="B13" s="34"/>
      <c r="C13" s="35"/>
      <c r="D13" s="36">
        <v>1126.8</v>
      </c>
      <c r="E13" s="37"/>
      <c r="F13" s="28"/>
    </row>
    <row r="14" spans="1:6" ht="16" hidden="1" customHeight="1">
      <c r="A14" s="19"/>
      <c r="B14" s="27"/>
      <c r="C14" s="38"/>
      <c r="D14" s="39"/>
      <c r="E14" s="40"/>
      <c r="F14" s="28"/>
    </row>
    <row r="15" spans="1:6" ht="16" hidden="1" customHeight="1">
      <c r="A15" s="26" t="s">
        <v>1556</v>
      </c>
      <c r="B15" s="27"/>
      <c r="C15" s="38"/>
      <c r="D15" s="38"/>
      <c r="E15" s="41"/>
      <c r="F15" s="28"/>
    </row>
    <row r="16" spans="1:6" ht="15" hidden="1" customHeight="1">
      <c r="A16" s="26" t="s">
        <v>1557</v>
      </c>
      <c r="B16" s="26">
        <v>65</v>
      </c>
      <c r="C16" s="29">
        <v>6000</v>
      </c>
      <c r="D16" s="29">
        <v>1800</v>
      </c>
      <c r="E16" s="30">
        <f>D16/C16*100</f>
        <v>30</v>
      </c>
      <c r="F16" s="32"/>
    </row>
    <row r="17" spans="1:6" ht="15" hidden="1" customHeight="1">
      <c r="A17" s="26" t="s">
        <v>1558</v>
      </c>
      <c r="B17" s="26">
        <v>29900</v>
      </c>
      <c r="C17" s="29">
        <v>4575</v>
      </c>
      <c r="D17" s="29">
        <v>1372.5</v>
      </c>
      <c r="E17" s="30">
        <f>D17/C17*100</f>
        <v>30</v>
      </c>
      <c r="F17" s="31">
        <v>39911</v>
      </c>
    </row>
    <row r="18" spans="1:6" ht="15" hidden="1" customHeight="1">
      <c r="A18" s="26" t="s">
        <v>1559</v>
      </c>
      <c r="B18" s="26">
        <v>47111</v>
      </c>
      <c r="C18" s="29">
        <v>10000</v>
      </c>
      <c r="D18" s="29">
        <v>2960</v>
      </c>
      <c r="E18" s="30">
        <f t="shared" ref="E18:E20" si="1">D17/C17*100</f>
        <v>30</v>
      </c>
      <c r="F18" s="32" t="s">
        <v>174</v>
      </c>
    </row>
    <row r="19" spans="1:6" ht="15" hidden="1" customHeight="1">
      <c r="A19" s="26" t="s">
        <v>1560</v>
      </c>
      <c r="B19" s="26">
        <v>49251</v>
      </c>
      <c r="C19" s="29">
        <v>500</v>
      </c>
      <c r="D19" s="29">
        <v>150</v>
      </c>
      <c r="E19" s="30">
        <f>D19/C19*100</f>
        <v>30</v>
      </c>
      <c r="F19" s="32" t="s">
        <v>193</v>
      </c>
    </row>
    <row r="20" spans="1:6" ht="15" hidden="1" customHeight="1">
      <c r="A20" s="26" t="s">
        <v>1561</v>
      </c>
      <c r="B20" s="26">
        <v>49252</v>
      </c>
      <c r="C20" s="29">
        <v>300</v>
      </c>
      <c r="D20" s="29">
        <v>90</v>
      </c>
      <c r="E20" s="30">
        <f t="shared" si="1"/>
        <v>30</v>
      </c>
      <c r="F20" s="32" t="s">
        <v>194</v>
      </c>
    </row>
    <row r="21" spans="1:6" ht="16" hidden="1" customHeight="1">
      <c r="A21" s="19" t="s">
        <v>124</v>
      </c>
      <c r="B21" s="27"/>
      <c r="C21" s="38"/>
      <c r="D21" s="39">
        <v>6372.5</v>
      </c>
      <c r="E21" s="30"/>
      <c r="F21" s="28"/>
    </row>
    <row r="22" spans="1:6" ht="16" hidden="1" customHeight="1">
      <c r="A22" s="19"/>
      <c r="B22" s="27"/>
      <c r="C22" s="38"/>
      <c r="D22" s="39"/>
      <c r="E22" s="30"/>
      <c r="F22" s="28"/>
    </row>
    <row r="23" spans="1:6" ht="16" hidden="1" customHeight="1">
      <c r="A23" s="26" t="s">
        <v>1562</v>
      </c>
      <c r="B23" s="26">
        <v>31571</v>
      </c>
      <c r="C23" s="29">
        <v>100</v>
      </c>
      <c r="D23" s="29">
        <v>30</v>
      </c>
      <c r="E23" s="30">
        <f>D23/C23*100</f>
        <v>30</v>
      </c>
      <c r="F23" s="31">
        <v>38359</v>
      </c>
    </row>
    <row r="24" spans="1:6" ht="16" hidden="1" customHeight="1">
      <c r="A24" s="33" t="s">
        <v>1563</v>
      </c>
      <c r="B24" s="17"/>
      <c r="C24" s="36">
        <v>25231</v>
      </c>
      <c r="D24" s="36">
        <v>7529.3</v>
      </c>
      <c r="E24" s="42">
        <f>D24/C24*100</f>
        <v>29.841464864650629</v>
      </c>
    </row>
    <row r="25" spans="1:6" ht="16" hidden="1" customHeight="1">
      <c r="C25" s="43">
        <f>SUM(C6:C23)</f>
        <v>25231</v>
      </c>
      <c r="D25" s="43">
        <f>SUM(D23,D16:D20,D6:D12)</f>
        <v>7529.3</v>
      </c>
      <c r="E25" s="44"/>
    </row>
    <row r="26" spans="1:6" ht="16" hidden="1" customHeight="1">
      <c r="E26" s="44"/>
    </row>
    <row r="27" spans="1:6" ht="35" hidden="1" customHeight="1">
      <c r="A27" s="45" t="s">
        <v>1564</v>
      </c>
      <c r="B27" s="22"/>
      <c r="C27" s="22"/>
      <c r="D27" s="22"/>
      <c r="E27" s="46"/>
    </row>
    <row r="28" spans="1:6" ht="34" hidden="1">
      <c r="A28" s="19" t="s">
        <v>1543</v>
      </c>
      <c r="B28" s="23" t="s">
        <v>1544</v>
      </c>
      <c r="C28" s="24" t="s">
        <v>1545</v>
      </c>
      <c r="D28" s="24" t="s">
        <v>1546</v>
      </c>
      <c r="E28" s="24"/>
      <c r="F28" s="25"/>
    </row>
    <row r="29" spans="1:6" ht="16" hidden="1" customHeight="1">
      <c r="A29" s="26" t="s">
        <v>1565</v>
      </c>
      <c r="B29" s="26">
        <v>41438</v>
      </c>
      <c r="C29" s="29">
        <v>3000</v>
      </c>
      <c r="D29" s="29">
        <v>900</v>
      </c>
      <c r="E29" s="30">
        <f>D29/C29*100</f>
        <v>30</v>
      </c>
    </row>
    <row r="30" spans="1:6" ht="16" hidden="1" customHeight="1">
      <c r="A30" s="26" t="s">
        <v>1566</v>
      </c>
      <c r="B30" s="26">
        <v>42920</v>
      </c>
      <c r="C30" s="29">
        <v>550</v>
      </c>
      <c r="D30" s="29">
        <v>158.75</v>
      </c>
      <c r="E30" s="30">
        <f>D30/C30*100</f>
        <v>28.863636363636363</v>
      </c>
    </row>
    <row r="31" spans="1:6" hidden="1">
      <c r="A31" s="26" t="s">
        <v>1567</v>
      </c>
      <c r="B31" s="26">
        <v>40513</v>
      </c>
      <c r="C31" s="29">
        <v>350</v>
      </c>
      <c r="D31" s="29">
        <v>98.75</v>
      </c>
      <c r="E31" s="30">
        <f t="shared" ref="E31:E94" si="2">D31/C31*100</f>
        <v>28.214285714285715</v>
      </c>
    </row>
    <row r="32" spans="1:6" hidden="1">
      <c r="A32" s="26" t="s">
        <v>1568</v>
      </c>
      <c r="B32" s="26">
        <v>18673</v>
      </c>
      <c r="C32" s="29">
        <v>1800</v>
      </c>
      <c r="D32" s="29">
        <v>396</v>
      </c>
      <c r="E32" s="30">
        <f t="shared" si="2"/>
        <v>22</v>
      </c>
    </row>
    <row r="33" spans="1:5" hidden="1">
      <c r="A33" s="26" t="s">
        <v>1569</v>
      </c>
      <c r="B33" s="26">
        <v>41634</v>
      </c>
      <c r="C33" s="29">
        <v>500</v>
      </c>
      <c r="D33" s="29">
        <v>137.5</v>
      </c>
      <c r="E33" s="30">
        <f t="shared" si="2"/>
        <v>27.500000000000004</v>
      </c>
    </row>
    <row r="34" spans="1:5" hidden="1">
      <c r="A34" s="26" t="s">
        <v>1570</v>
      </c>
      <c r="B34" s="26">
        <v>41781</v>
      </c>
      <c r="C34" s="29">
        <v>300</v>
      </c>
      <c r="D34" s="29">
        <v>75.869749999999996</v>
      </c>
      <c r="E34" s="30">
        <f t="shared" si="2"/>
        <v>25.289916666666667</v>
      </c>
    </row>
    <row r="35" spans="1:5" hidden="1">
      <c r="A35" s="26" t="s">
        <v>1571</v>
      </c>
      <c r="B35" s="26">
        <v>48066</v>
      </c>
      <c r="C35" s="29">
        <v>300</v>
      </c>
      <c r="D35" s="29">
        <v>75.897499999999994</v>
      </c>
      <c r="E35" s="30">
        <f t="shared" si="2"/>
        <v>25.299166666666668</v>
      </c>
    </row>
    <row r="36" spans="1:5" hidden="1">
      <c r="A36" s="26" t="s">
        <v>1572</v>
      </c>
      <c r="B36" s="26">
        <v>41784</v>
      </c>
      <c r="C36" s="47">
        <v>300.54000000000002</v>
      </c>
      <c r="D36" s="29">
        <v>83.844499999999996</v>
      </c>
      <c r="E36" s="30">
        <f t="shared" si="2"/>
        <v>27.89795035602582</v>
      </c>
    </row>
    <row r="37" spans="1:5" hidden="1">
      <c r="A37" s="26" t="s">
        <v>1573</v>
      </c>
      <c r="B37" s="26">
        <v>48196</v>
      </c>
      <c r="C37" s="29">
        <v>300</v>
      </c>
      <c r="D37" s="29">
        <v>83.75</v>
      </c>
      <c r="E37" s="30">
        <f t="shared" si="2"/>
        <v>27.916666666666668</v>
      </c>
    </row>
    <row r="38" spans="1:5" hidden="1">
      <c r="A38" s="26" t="s">
        <v>1574</v>
      </c>
      <c r="B38" s="26">
        <v>48245</v>
      </c>
      <c r="C38" s="29">
        <v>400</v>
      </c>
      <c r="D38" s="29">
        <v>101.25</v>
      </c>
      <c r="E38" s="30">
        <f t="shared" si="2"/>
        <v>25.3125</v>
      </c>
    </row>
    <row r="39" spans="1:5" hidden="1">
      <c r="A39" s="26" t="s">
        <v>1575</v>
      </c>
      <c r="B39" s="26">
        <v>23219</v>
      </c>
      <c r="C39" s="29">
        <v>500</v>
      </c>
      <c r="D39" s="29">
        <v>150</v>
      </c>
      <c r="E39" s="30">
        <f t="shared" si="2"/>
        <v>30</v>
      </c>
    </row>
    <row r="40" spans="1:5" hidden="1">
      <c r="A40" s="26" t="s">
        <v>1576</v>
      </c>
      <c r="B40" s="26">
        <v>18180</v>
      </c>
      <c r="C40" s="29">
        <v>750</v>
      </c>
      <c r="D40" s="29">
        <v>193.75</v>
      </c>
      <c r="E40" s="30">
        <f t="shared" si="2"/>
        <v>25.833333333333336</v>
      </c>
    </row>
    <row r="41" spans="1:5" hidden="1">
      <c r="A41" s="26" t="s">
        <v>1577</v>
      </c>
      <c r="B41" s="26">
        <v>28456</v>
      </c>
      <c r="C41" s="29">
        <v>700</v>
      </c>
      <c r="D41" s="29">
        <v>172.5</v>
      </c>
      <c r="E41" s="30">
        <f t="shared" si="2"/>
        <v>24.642857142857146</v>
      </c>
    </row>
    <row r="42" spans="1:5" hidden="1">
      <c r="A42" s="26" t="s">
        <v>1578</v>
      </c>
      <c r="B42" s="26">
        <v>127</v>
      </c>
      <c r="C42" s="29">
        <v>500</v>
      </c>
      <c r="D42" s="29">
        <v>142.5</v>
      </c>
      <c r="E42" s="30">
        <f t="shared" si="2"/>
        <v>28.499999999999996</v>
      </c>
    </row>
    <row r="43" spans="1:5" hidden="1">
      <c r="A43" s="26" t="s">
        <v>1579</v>
      </c>
      <c r="B43" s="26">
        <v>2470</v>
      </c>
      <c r="C43" s="29">
        <v>500</v>
      </c>
      <c r="D43" s="29">
        <v>150</v>
      </c>
      <c r="E43" s="30">
        <f t="shared" si="2"/>
        <v>30</v>
      </c>
    </row>
    <row r="44" spans="1:5" hidden="1">
      <c r="A44" s="26" t="s">
        <v>1580</v>
      </c>
      <c r="B44" s="26">
        <v>31138</v>
      </c>
      <c r="C44" s="29">
        <v>850</v>
      </c>
      <c r="D44" s="29">
        <v>236.48875000000001</v>
      </c>
      <c r="E44" s="30">
        <f t="shared" si="2"/>
        <v>27.822205882352939</v>
      </c>
    </row>
    <row r="45" spans="1:5" hidden="1">
      <c r="A45" s="26" t="s">
        <v>1581</v>
      </c>
      <c r="B45" s="26">
        <v>51148</v>
      </c>
      <c r="C45" s="29">
        <v>150</v>
      </c>
      <c r="D45" s="29">
        <v>7.5</v>
      </c>
      <c r="E45" s="30">
        <f t="shared" si="2"/>
        <v>5</v>
      </c>
    </row>
    <row r="46" spans="1:5" hidden="1">
      <c r="A46" s="26" t="s">
        <v>1582</v>
      </c>
      <c r="B46" s="26">
        <v>41083</v>
      </c>
      <c r="C46" s="29">
        <v>450</v>
      </c>
      <c r="D46" s="29">
        <v>124.375</v>
      </c>
      <c r="E46" s="30">
        <f t="shared" si="2"/>
        <v>27.638888888888889</v>
      </c>
    </row>
    <row r="47" spans="1:5" hidden="1">
      <c r="A47" s="26" t="s">
        <v>1583</v>
      </c>
      <c r="B47" s="26">
        <v>32654</v>
      </c>
      <c r="C47" s="29">
        <v>300</v>
      </c>
      <c r="D47" s="29">
        <v>83.125</v>
      </c>
      <c r="E47" s="30">
        <f t="shared" si="2"/>
        <v>27.708333333333336</v>
      </c>
    </row>
    <row r="48" spans="1:5" hidden="1">
      <c r="A48" s="26" t="s">
        <v>1584</v>
      </c>
      <c r="B48" s="26">
        <v>41079</v>
      </c>
      <c r="C48" s="29">
        <v>300</v>
      </c>
      <c r="D48" s="29">
        <v>73.75</v>
      </c>
      <c r="E48" s="30">
        <f t="shared" si="2"/>
        <v>24.583333333333332</v>
      </c>
    </row>
    <row r="49" spans="1:5" hidden="1">
      <c r="A49" s="26" t="s">
        <v>1585</v>
      </c>
      <c r="B49" s="26">
        <v>41080</v>
      </c>
      <c r="C49" s="29">
        <v>300</v>
      </c>
      <c r="D49" s="29">
        <v>75.25</v>
      </c>
      <c r="E49" s="30">
        <f t="shared" si="2"/>
        <v>25.083333333333336</v>
      </c>
    </row>
    <row r="50" spans="1:5" hidden="1">
      <c r="A50" s="26" t="s">
        <v>1586</v>
      </c>
      <c r="B50" s="26">
        <v>42303</v>
      </c>
      <c r="C50" s="29">
        <v>116.64</v>
      </c>
      <c r="D50" s="29">
        <v>34.991999999999997</v>
      </c>
      <c r="E50" s="30">
        <f t="shared" si="2"/>
        <v>30</v>
      </c>
    </row>
    <row r="51" spans="1:5" hidden="1">
      <c r="A51" s="26" t="s">
        <v>1587</v>
      </c>
      <c r="B51" s="26">
        <v>247</v>
      </c>
      <c r="C51" s="29">
        <v>700</v>
      </c>
      <c r="D51" s="29">
        <v>172.5</v>
      </c>
      <c r="E51" s="30">
        <f t="shared" si="2"/>
        <v>24.642857142857146</v>
      </c>
    </row>
    <row r="52" spans="1:5" hidden="1">
      <c r="A52" s="26" t="s">
        <v>1588</v>
      </c>
      <c r="B52" s="26">
        <v>170</v>
      </c>
      <c r="C52" s="29">
        <v>960</v>
      </c>
      <c r="D52" s="29">
        <v>282</v>
      </c>
      <c r="E52" s="30">
        <f t="shared" si="2"/>
        <v>29.375</v>
      </c>
    </row>
    <row r="53" spans="1:5" hidden="1">
      <c r="A53" s="26" t="s">
        <v>1589</v>
      </c>
      <c r="B53" s="26">
        <v>426</v>
      </c>
      <c r="C53" s="29">
        <v>350</v>
      </c>
      <c r="D53" s="29">
        <v>103.5</v>
      </c>
      <c r="E53" s="30">
        <f t="shared" si="2"/>
        <v>29.571428571428569</v>
      </c>
    </row>
    <row r="54" spans="1:5" hidden="1">
      <c r="A54" s="26" t="s">
        <v>1590</v>
      </c>
      <c r="B54" s="26">
        <v>7082</v>
      </c>
      <c r="C54" s="29">
        <v>700.1</v>
      </c>
      <c r="D54" s="29">
        <v>210.03</v>
      </c>
      <c r="E54" s="30">
        <f t="shared" si="2"/>
        <v>30</v>
      </c>
    </row>
    <row r="55" spans="1:5" hidden="1">
      <c r="A55" s="26" t="s">
        <v>1591</v>
      </c>
      <c r="B55" s="26">
        <v>30269</v>
      </c>
      <c r="C55" s="29">
        <v>350</v>
      </c>
      <c r="D55" s="29">
        <v>95.0625</v>
      </c>
      <c r="E55" s="30">
        <f t="shared" si="2"/>
        <v>27.160714285714288</v>
      </c>
    </row>
    <row r="56" spans="1:5">
      <c r="A56" s="48" t="s">
        <v>1592</v>
      </c>
      <c r="B56" s="26">
        <v>30271</v>
      </c>
      <c r="C56" s="29">
        <v>350</v>
      </c>
      <c r="D56" s="29">
        <v>96.1875</v>
      </c>
      <c r="E56" s="30">
        <f t="shared" si="2"/>
        <v>27.482142857142854</v>
      </c>
    </row>
    <row r="57" spans="1:5">
      <c r="A57" s="48" t="s">
        <v>1593</v>
      </c>
      <c r="B57" s="26">
        <v>30274</v>
      </c>
      <c r="C57" s="29">
        <v>350</v>
      </c>
      <c r="D57" s="29">
        <v>87.5</v>
      </c>
      <c r="E57" s="30">
        <f t="shared" si="2"/>
        <v>25</v>
      </c>
    </row>
    <row r="58" spans="1:5">
      <c r="A58" s="48" t="s">
        <v>1594</v>
      </c>
      <c r="B58" s="26">
        <v>30277</v>
      </c>
      <c r="C58" s="29">
        <v>500</v>
      </c>
      <c r="D58" s="29">
        <v>134.71</v>
      </c>
      <c r="E58" s="30">
        <f t="shared" si="2"/>
        <v>26.942</v>
      </c>
    </row>
    <row r="59" spans="1:5">
      <c r="A59" s="48" t="s">
        <v>1595</v>
      </c>
      <c r="B59" s="26">
        <v>30275</v>
      </c>
      <c r="C59" s="29">
        <v>300</v>
      </c>
      <c r="D59" s="29">
        <v>78.6875</v>
      </c>
      <c r="E59" s="30">
        <f t="shared" si="2"/>
        <v>26.229166666666664</v>
      </c>
    </row>
    <row r="60" spans="1:5">
      <c r="A60" s="48" t="s">
        <v>1596</v>
      </c>
      <c r="B60" s="26">
        <v>30276</v>
      </c>
      <c r="C60" s="29">
        <v>300</v>
      </c>
      <c r="D60" s="29">
        <v>86.25</v>
      </c>
      <c r="E60" s="30">
        <f t="shared" si="2"/>
        <v>28.749999999999996</v>
      </c>
    </row>
    <row r="61" spans="1:5" hidden="1">
      <c r="A61" s="26" t="s">
        <v>1597</v>
      </c>
      <c r="B61" s="26">
        <v>48070</v>
      </c>
      <c r="C61" s="29">
        <v>300</v>
      </c>
      <c r="D61" s="29">
        <v>83.491249999999994</v>
      </c>
      <c r="E61" s="30">
        <f t="shared" si="2"/>
        <v>27.830416666666665</v>
      </c>
    </row>
    <row r="62" spans="1:5" hidden="1">
      <c r="A62" s="26" t="s">
        <v>1598</v>
      </c>
      <c r="B62" s="26">
        <v>18171</v>
      </c>
      <c r="C62" s="29">
        <v>300</v>
      </c>
      <c r="D62" s="29">
        <v>82.758750000000006</v>
      </c>
      <c r="E62" s="30">
        <f t="shared" si="2"/>
        <v>27.58625</v>
      </c>
    </row>
    <row r="63" spans="1:5" hidden="1">
      <c r="A63" s="26" t="s">
        <v>1599</v>
      </c>
      <c r="B63" s="26">
        <v>18547</v>
      </c>
      <c r="C63" s="29">
        <v>300</v>
      </c>
      <c r="D63" s="29">
        <v>82.765000000000001</v>
      </c>
      <c r="E63" s="30">
        <f t="shared" si="2"/>
        <v>27.588333333333331</v>
      </c>
    </row>
    <row r="64" spans="1:5" hidden="1">
      <c r="A64" s="26" t="s">
        <v>1600</v>
      </c>
      <c r="B64" s="26">
        <v>48208</v>
      </c>
      <c r="C64" s="29">
        <v>300</v>
      </c>
      <c r="D64" s="29">
        <v>71.25</v>
      </c>
      <c r="E64" s="30">
        <f t="shared" si="2"/>
        <v>23.75</v>
      </c>
    </row>
    <row r="65" spans="1:5" hidden="1">
      <c r="A65" s="26" t="s">
        <v>1601</v>
      </c>
      <c r="B65" s="26">
        <v>30268</v>
      </c>
      <c r="C65" s="29">
        <v>1000</v>
      </c>
      <c r="D65" s="29">
        <v>293.75</v>
      </c>
      <c r="E65" s="30">
        <f t="shared" si="2"/>
        <v>29.375</v>
      </c>
    </row>
    <row r="66" spans="1:5" hidden="1">
      <c r="A66" s="26" t="s">
        <v>1602</v>
      </c>
      <c r="B66" s="26">
        <v>31082</v>
      </c>
      <c r="C66" s="29">
        <v>400</v>
      </c>
      <c r="D66" s="29">
        <v>120</v>
      </c>
      <c r="E66" s="30">
        <f t="shared" si="2"/>
        <v>30</v>
      </c>
    </row>
    <row r="67" spans="1:5" hidden="1">
      <c r="A67" s="26" t="s">
        <v>1603</v>
      </c>
      <c r="B67" s="26">
        <v>31083</v>
      </c>
      <c r="C67" s="29">
        <v>300</v>
      </c>
      <c r="D67" s="29">
        <v>83.75</v>
      </c>
      <c r="E67" s="30">
        <f t="shared" si="2"/>
        <v>27.916666666666668</v>
      </c>
    </row>
    <row r="68" spans="1:5" hidden="1">
      <c r="A68" s="26" t="s">
        <v>1604</v>
      </c>
      <c r="B68" s="26">
        <v>31080</v>
      </c>
      <c r="C68" s="29">
        <v>300</v>
      </c>
      <c r="D68" s="29">
        <v>82.495000000000005</v>
      </c>
      <c r="E68" s="30">
        <f t="shared" si="2"/>
        <v>27.498333333333335</v>
      </c>
    </row>
    <row r="69" spans="1:5" hidden="1">
      <c r="A69" s="26" t="s">
        <v>1605</v>
      </c>
      <c r="B69" s="26">
        <v>31081</v>
      </c>
      <c r="C69" s="29">
        <v>300</v>
      </c>
      <c r="D69" s="29">
        <v>82.5</v>
      </c>
      <c r="E69" s="30">
        <f t="shared" si="2"/>
        <v>27.500000000000004</v>
      </c>
    </row>
    <row r="70" spans="1:5" hidden="1">
      <c r="A70" s="26" t="s">
        <v>1606</v>
      </c>
      <c r="B70" s="26">
        <v>29518</v>
      </c>
      <c r="C70" s="29">
        <v>300</v>
      </c>
      <c r="D70" s="29">
        <v>78.512500000000003</v>
      </c>
      <c r="E70" s="30">
        <f t="shared" si="2"/>
        <v>26.170833333333331</v>
      </c>
    </row>
    <row r="71" spans="1:5" hidden="1">
      <c r="A71" s="26" t="s">
        <v>1607</v>
      </c>
      <c r="B71" s="26">
        <v>28471</v>
      </c>
      <c r="C71" s="29">
        <v>600</v>
      </c>
      <c r="D71" s="29">
        <v>162.48374999999999</v>
      </c>
      <c r="E71" s="30">
        <f t="shared" si="2"/>
        <v>27.080624999999998</v>
      </c>
    </row>
    <row r="72" spans="1:5" hidden="1">
      <c r="A72" s="26" t="s">
        <v>1608</v>
      </c>
      <c r="B72" s="26">
        <v>6309</v>
      </c>
      <c r="C72" s="29">
        <v>500</v>
      </c>
      <c r="D72" s="29">
        <v>122.5025</v>
      </c>
      <c r="E72" s="30">
        <f t="shared" si="2"/>
        <v>24.500499999999999</v>
      </c>
    </row>
    <row r="73" spans="1:5" hidden="1">
      <c r="A73" s="26" t="s">
        <v>1609</v>
      </c>
      <c r="B73" s="26">
        <v>21895</v>
      </c>
      <c r="C73" s="29">
        <v>500</v>
      </c>
      <c r="D73" s="29">
        <v>122.5</v>
      </c>
      <c r="E73" s="30">
        <f t="shared" si="2"/>
        <v>24.5</v>
      </c>
    </row>
    <row r="74" spans="1:5" hidden="1">
      <c r="A74" s="26" t="s">
        <v>1610</v>
      </c>
      <c r="B74" s="26">
        <v>10411</v>
      </c>
      <c r="C74" s="29">
        <v>500</v>
      </c>
      <c r="D74" s="29">
        <v>119.75</v>
      </c>
      <c r="E74" s="30">
        <f t="shared" si="2"/>
        <v>23.95</v>
      </c>
    </row>
    <row r="75" spans="1:5" hidden="1">
      <c r="A75" s="26" t="s">
        <v>1611</v>
      </c>
      <c r="B75" s="26">
        <v>18502</v>
      </c>
      <c r="C75" s="29">
        <v>500</v>
      </c>
      <c r="D75" s="29">
        <v>143</v>
      </c>
      <c r="E75" s="30">
        <f t="shared" si="2"/>
        <v>28.599999999999998</v>
      </c>
    </row>
    <row r="76" spans="1:5" hidden="1">
      <c r="A76" s="26" t="s">
        <v>1612</v>
      </c>
      <c r="B76" s="26">
        <v>441</v>
      </c>
      <c r="C76" s="29">
        <v>500</v>
      </c>
      <c r="D76" s="29">
        <v>150</v>
      </c>
      <c r="E76" s="30">
        <f t="shared" si="2"/>
        <v>30</v>
      </c>
    </row>
    <row r="77" spans="1:5" hidden="1">
      <c r="A77" s="26" t="s">
        <v>1613</v>
      </c>
      <c r="B77" s="26">
        <v>94</v>
      </c>
      <c r="C77" s="29">
        <v>550</v>
      </c>
      <c r="D77" s="29">
        <v>158.75</v>
      </c>
      <c r="E77" s="30">
        <f t="shared" si="2"/>
        <v>28.863636363636363</v>
      </c>
    </row>
    <row r="78" spans="1:5" hidden="1">
      <c r="A78" s="26" t="s">
        <v>1614</v>
      </c>
      <c r="B78" s="26">
        <v>25385</v>
      </c>
      <c r="C78" s="29">
        <v>500</v>
      </c>
      <c r="D78" s="29">
        <v>122.09375</v>
      </c>
      <c r="E78" s="30">
        <f t="shared" si="2"/>
        <v>24.418749999999999</v>
      </c>
    </row>
    <row r="79" spans="1:5" hidden="1">
      <c r="A79" s="26" t="s">
        <v>1615</v>
      </c>
      <c r="B79" s="26">
        <v>25386</v>
      </c>
      <c r="C79" s="29">
        <v>500</v>
      </c>
      <c r="D79" s="29">
        <v>123.75</v>
      </c>
      <c r="E79" s="30">
        <f t="shared" si="2"/>
        <v>24.75</v>
      </c>
    </row>
    <row r="80" spans="1:5" hidden="1">
      <c r="A80" s="26" t="s">
        <v>1616</v>
      </c>
      <c r="B80" s="26">
        <v>19260</v>
      </c>
      <c r="C80" s="29">
        <v>500</v>
      </c>
      <c r="D80" s="29">
        <v>133.25</v>
      </c>
      <c r="E80" s="30">
        <f t="shared" si="2"/>
        <v>26.650000000000002</v>
      </c>
    </row>
    <row r="81" spans="1:5" hidden="1">
      <c r="A81" s="26" t="s">
        <v>1617</v>
      </c>
      <c r="B81" s="26">
        <v>19259</v>
      </c>
      <c r="C81" s="29">
        <v>500</v>
      </c>
      <c r="D81" s="29">
        <v>135</v>
      </c>
      <c r="E81" s="30">
        <f t="shared" si="2"/>
        <v>27</v>
      </c>
    </row>
    <row r="82" spans="1:5" hidden="1">
      <c r="A82" s="26" t="s">
        <v>1618</v>
      </c>
      <c r="B82" s="26">
        <v>34099</v>
      </c>
      <c r="C82" s="29">
        <v>500</v>
      </c>
      <c r="D82" s="29">
        <v>130.5</v>
      </c>
      <c r="E82" s="30">
        <f t="shared" si="2"/>
        <v>26.1</v>
      </c>
    </row>
    <row r="83" spans="1:5" hidden="1">
      <c r="A83" s="26" t="s">
        <v>1619</v>
      </c>
      <c r="B83" s="26">
        <v>34100</v>
      </c>
      <c r="C83" s="29">
        <v>500</v>
      </c>
      <c r="D83" s="29">
        <v>130.5</v>
      </c>
      <c r="E83" s="30">
        <f t="shared" si="2"/>
        <v>26.1</v>
      </c>
    </row>
    <row r="84" spans="1:5" hidden="1">
      <c r="A84" s="26" t="s">
        <v>1620</v>
      </c>
      <c r="B84" s="26">
        <v>34101</v>
      </c>
      <c r="C84" s="29">
        <v>500</v>
      </c>
      <c r="D84" s="29">
        <v>123.5</v>
      </c>
      <c r="E84" s="30">
        <f t="shared" si="2"/>
        <v>24.7</v>
      </c>
    </row>
    <row r="85" spans="1:5" hidden="1">
      <c r="A85" s="26" t="s">
        <v>1621</v>
      </c>
      <c r="B85" s="26">
        <v>49185</v>
      </c>
      <c r="C85" s="29">
        <v>1000</v>
      </c>
      <c r="D85" s="29">
        <v>300</v>
      </c>
      <c r="E85" s="30">
        <f t="shared" si="2"/>
        <v>30</v>
      </c>
    </row>
    <row r="86" spans="1:5" hidden="1">
      <c r="A86" s="26" t="s">
        <v>1622</v>
      </c>
      <c r="B86" s="26">
        <v>49186</v>
      </c>
      <c r="C86" s="29">
        <v>500</v>
      </c>
      <c r="D86" s="29">
        <v>150</v>
      </c>
      <c r="E86" s="30">
        <f t="shared" si="2"/>
        <v>30</v>
      </c>
    </row>
    <row r="87" spans="1:5" hidden="1">
      <c r="A87" s="26" t="s">
        <v>1623</v>
      </c>
      <c r="B87" s="26">
        <v>49187</v>
      </c>
      <c r="C87" s="29">
        <v>500</v>
      </c>
      <c r="D87" s="29">
        <v>150</v>
      </c>
      <c r="E87" s="30">
        <f t="shared" si="2"/>
        <v>30</v>
      </c>
    </row>
    <row r="88" spans="1:5" hidden="1">
      <c r="A88" s="26" t="s">
        <v>1624</v>
      </c>
      <c r="B88" s="26">
        <v>49188</v>
      </c>
      <c r="C88" s="29">
        <v>500</v>
      </c>
      <c r="D88" s="29">
        <v>150</v>
      </c>
      <c r="E88" s="30">
        <f t="shared" si="2"/>
        <v>30</v>
      </c>
    </row>
    <row r="89" spans="1:5" hidden="1">
      <c r="A89" s="26" t="s">
        <v>1625</v>
      </c>
      <c r="B89" s="26">
        <v>49253</v>
      </c>
      <c r="C89" s="29">
        <v>100</v>
      </c>
      <c r="D89" s="29">
        <v>28.875</v>
      </c>
      <c r="E89" s="30">
        <f t="shared" si="2"/>
        <v>28.875</v>
      </c>
    </row>
    <row r="90" spans="1:5" hidden="1">
      <c r="A90" s="26" t="s">
        <v>1626</v>
      </c>
      <c r="B90" s="26">
        <v>49268</v>
      </c>
      <c r="C90" s="29">
        <v>500</v>
      </c>
      <c r="D90" s="29">
        <v>114.75</v>
      </c>
      <c r="E90" s="30">
        <f t="shared" si="2"/>
        <v>22.95</v>
      </c>
    </row>
    <row r="91" spans="1:5" hidden="1">
      <c r="A91" s="49" t="s">
        <v>1627</v>
      </c>
      <c r="B91" s="26">
        <v>49269</v>
      </c>
      <c r="C91" s="29">
        <v>118</v>
      </c>
      <c r="D91" s="29">
        <v>35.4</v>
      </c>
      <c r="E91" s="30">
        <f t="shared" si="2"/>
        <v>30</v>
      </c>
    </row>
    <row r="92" spans="1:5" hidden="1">
      <c r="A92" s="49" t="s">
        <v>1628</v>
      </c>
      <c r="B92" s="26">
        <v>152</v>
      </c>
      <c r="C92" s="29">
        <v>300</v>
      </c>
      <c r="D92" s="29">
        <v>84.375</v>
      </c>
      <c r="E92" s="30">
        <f t="shared" si="2"/>
        <v>28.125</v>
      </c>
    </row>
    <row r="93" spans="1:5" hidden="1">
      <c r="A93" s="49" t="s">
        <v>1629</v>
      </c>
      <c r="B93" s="26">
        <v>316</v>
      </c>
      <c r="C93" s="29">
        <v>400</v>
      </c>
      <c r="D93" s="29">
        <v>111.25</v>
      </c>
      <c r="E93" s="30">
        <f t="shared" si="2"/>
        <v>27.8125</v>
      </c>
    </row>
    <row r="94" spans="1:5" hidden="1">
      <c r="A94" s="49" t="s">
        <v>1630</v>
      </c>
      <c r="B94" s="26">
        <v>26750</v>
      </c>
      <c r="C94" s="29">
        <v>300</v>
      </c>
      <c r="D94" s="29">
        <v>72.875</v>
      </c>
      <c r="E94" s="30">
        <f t="shared" si="2"/>
        <v>24.291666666666668</v>
      </c>
    </row>
    <row r="95" spans="1:5" hidden="1">
      <c r="A95" s="26" t="s">
        <v>1631</v>
      </c>
      <c r="B95" s="26">
        <v>2192</v>
      </c>
      <c r="C95" s="29">
        <v>400</v>
      </c>
      <c r="D95" s="29">
        <v>110</v>
      </c>
      <c r="E95" s="30">
        <f t="shared" ref="E95:E100" si="3">D95/C95*100</f>
        <v>27.500000000000004</v>
      </c>
    </row>
    <row r="96" spans="1:5" hidden="1">
      <c r="A96" s="26" t="s">
        <v>1632</v>
      </c>
      <c r="B96" s="26">
        <v>313</v>
      </c>
      <c r="C96" s="29">
        <v>400</v>
      </c>
      <c r="D96" s="29">
        <v>82.5</v>
      </c>
      <c r="E96" s="30">
        <f t="shared" si="3"/>
        <v>20.625</v>
      </c>
    </row>
    <row r="97" spans="1:5" hidden="1">
      <c r="A97" s="26" t="s">
        <v>1633</v>
      </c>
      <c r="B97" s="26">
        <v>28386</v>
      </c>
      <c r="C97" s="29">
        <v>100</v>
      </c>
      <c r="D97" s="29">
        <v>30</v>
      </c>
      <c r="E97" s="30">
        <f t="shared" si="3"/>
        <v>30</v>
      </c>
    </row>
    <row r="98" spans="1:5" hidden="1">
      <c r="A98" s="26" t="s">
        <v>1634</v>
      </c>
      <c r="B98" s="26">
        <v>28698</v>
      </c>
      <c r="C98" s="29">
        <v>100</v>
      </c>
      <c r="D98" s="29">
        <v>30</v>
      </c>
      <c r="E98" s="30">
        <f t="shared" si="3"/>
        <v>30</v>
      </c>
    </row>
    <row r="99" spans="1:5" hidden="1">
      <c r="A99" s="26" t="s">
        <v>1635</v>
      </c>
      <c r="B99" s="26">
        <v>6216</v>
      </c>
      <c r="C99" s="29">
        <v>430</v>
      </c>
      <c r="D99" s="29">
        <v>125.25</v>
      </c>
      <c r="E99" s="30">
        <f t="shared" si="3"/>
        <v>29.127906976744182</v>
      </c>
    </row>
    <row r="100" spans="1:5" hidden="1">
      <c r="A100" s="26" t="s">
        <v>1636</v>
      </c>
      <c r="B100" s="26">
        <v>238</v>
      </c>
      <c r="C100" s="29">
        <v>1000</v>
      </c>
      <c r="D100" s="29">
        <v>242.5</v>
      </c>
      <c r="E100" s="30">
        <f t="shared" si="3"/>
        <v>24.25</v>
      </c>
    </row>
    <row r="101" spans="1:5" hidden="1">
      <c r="A101" s="33" t="s">
        <v>124</v>
      </c>
      <c r="B101" s="34"/>
      <c r="C101" s="36">
        <v>35675.279999999999</v>
      </c>
      <c r="D101" s="36">
        <v>9658.8974999999991</v>
      </c>
      <c r="E101" s="30">
        <f>D101/C101*100</f>
        <v>27.074482666989582</v>
      </c>
    </row>
    <row r="102" spans="1:5" hidden="1">
      <c r="E102" s="44"/>
    </row>
    <row r="103" spans="1:5" ht="35" hidden="1" customHeight="1">
      <c r="A103" s="50" t="s">
        <v>1637</v>
      </c>
      <c r="B103" s="51"/>
      <c r="C103" s="52"/>
      <c r="D103" s="52"/>
      <c r="E103" s="52"/>
    </row>
    <row r="104" spans="1:5" ht="34" hidden="1">
      <c r="A104" s="19" t="s">
        <v>1543</v>
      </c>
      <c r="B104" s="23" t="s">
        <v>1544</v>
      </c>
      <c r="C104" s="24" t="s">
        <v>1545</v>
      </c>
      <c r="D104" s="24" t="s">
        <v>1546</v>
      </c>
      <c r="E104" s="24"/>
    </row>
    <row r="105" spans="1:5" hidden="1">
      <c r="A105" s="26" t="s">
        <v>1638</v>
      </c>
      <c r="B105" s="26">
        <v>948</v>
      </c>
      <c r="C105" s="29">
        <v>3000</v>
      </c>
      <c r="D105" s="29">
        <v>900</v>
      </c>
      <c r="E105" s="30">
        <f>D105/C105*100</f>
        <v>30</v>
      </c>
    </row>
    <row r="106" spans="1:5" hidden="1">
      <c r="A106" s="26" t="s">
        <v>1639</v>
      </c>
      <c r="B106" s="26">
        <v>24973</v>
      </c>
      <c r="C106" s="29">
        <v>650</v>
      </c>
      <c r="D106" s="29">
        <v>176.25</v>
      </c>
      <c r="E106" s="30">
        <f t="shared" ref="E106:E169" si="4">D106/C106*100</f>
        <v>27.115384615384613</v>
      </c>
    </row>
    <row r="107" spans="1:5" hidden="1">
      <c r="A107" s="26" t="s">
        <v>1640</v>
      </c>
      <c r="B107" s="26">
        <v>36354</v>
      </c>
      <c r="C107" s="29">
        <v>350</v>
      </c>
      <c r="D107" s="29">
        <v>98.75</v>
      </c>
      <c r="E107" s="30">
        <f t="shared" si="4"/>
        <v>28.214285714285715</v>
      </c>
    </row>
    <row r="108" spans="1:5" hidden="1">
      <c r="A108" s="26" t="s">
        <v>1641</v>
      </c>
      <c r="B108" s="26">
        <v>17753</v>
      </c>
      <c r="C108" s="29">
        <v>500</v>
      </c>
      <c r="D108" s="29">
        <v>150</v>
      </c>
      <c r="E108" s="30">
        <f t="shared" si="4"/>
        <v>30</v>
      </c>
    </row>
    <row r="109" spans="1:5" hidden="1">
      <c r="A109" s="26" t="s">
        <v>1642</v>
      </c>
      <c r="B109" s="26">
        <v>28360</v>
      </c>
      <c r="C109" s="29">
        <v>500</v>
      </c>
      <c r="D109" s="29">
        <v>150</v>
      </c>
      <c r="E109" s="30">
        <f t="shared" si="4"/>
        <v>30</v>
      </c>
    </row>
    <row r="110" spans="1:5" hidden="1">
      <c r="A110" s="26" t="s">
        <v>1643</v>
      </c>
      <c r="B110" s="26">
        <v>18000</v>
      </c>
      <c r="C110" s="29">
        <v>570</v>
      </c>
      <c r="D110" s="29">
        <v>171</v>
      </c>
      <c r="E110" s="30">
        <f t="shared" si="4"/>
        <v>30</v>
      </c>
    </row>
    <row r="111" spans="1:5" hidden="1">
      <c r="A111" s="26" t="s">
        <v>1644</v>
      </c>
      <c r="B111" s="775">
        <v>23194</v>
      </c>
      <c r="C111" s="776">
        <v>180</v>
      </c>
      <c r="D111" s="776">
        <v>54</v>
      </c>
      <c r="E111" s="30">
        <f>D111/C111*100</f>
        <v>30</v>
      </c>
    </row>
    <row r="112" spans="1:5" hidden="1">
      <c r="A112" s="26" t="s">
        <v>1645</v>
      </c>
      <c r="B112" s="775"/>
      <c r="C112" s="776"/>
      <c r="D112" s="776"/>
      <c r="E112" s="30"/>
    </row>
    <row r="113" spans="1:5" hidden="1">
      <c r="A113" s="26" t="s">
        <v>1646</v>
      </c>
      <c r="B113" s="26">
        <v>10037</v>
      </c>
      <c r="C113" s="29">
        <v>400</v>
      </c>
      <c r="D113" s="29">
        <v>113.875</v>
      </c>
      <c r="E113" s="30">
        <f t="shared" si="4"/>
        <v>28.46875</v>
      </c>
    </row>
    <row r="114" spans="1:5" hidden="1">
      <c r="A114" s="26" t="s">
        <v>1647</v>
      </c>
      <c r="B114" s="26">
        <v>20851</v>
      </c>
      <c r="C114" s="29">
        <v>700</v>
      </c>
      <c r="D114" s="29">
        <v>210</v>
      </c>
      <c r="E114" s="30">
        <f t="shared" si="4"/>
        <v>30</v>
      </c>
    </row>
    <row r="115" spans="1:5" hidden="1">
      <c r="A115" s="26" t="s">
        <v>1648</v>
      </c>
      <c r="B115" s="26">
        <v>18200</v>
      </c>
      <c r="C115" s="29">
        <v>500</v>
      </c>
      <c r="D115" s="29">
        <v>136.9025</v>
      </c>
      <c r="E115" s="30">
        <f t="shared" si="4"/>
        <v>27.380500000000001</v>
      </c>
    </row>
    <row r="116" spans="1:5" hidden="1">
      <c r="A116" s="26" t="s">
        <v>1649</v>
      </c>
      <c r="B116" s="26">
        <v>50223</v>
      </c>
      <c r="C116" s="29">
        <v>400</v>
      </c>
      <c r="D116" s="29">
        <v>16</v>
      </c>
      <c r="E116" s="30">
        <f t="shared" si="4"/>
        <v>4</v>
      </c>
    </row>
    <row r="117" spans="1:5" hidden="1">
      <c r="A117" s="26" t="s">
        <v>1650</v>
      </c>
      <c r="B117" s="26">
        <v>15667</v>
      </c>
      <c r="C117" s="29">
        <v>350</v>
      </c>
      <c r="D117" s="29">
        <v>100.9575</v>
      </c>
      <c r="E117" s="30">
        <f t="shared" si="4"/>
        <v>28.844999999999999</v>
      </c>
    </row>
    <row r="118" spans="1:5" hidden="1">
      <c r="A118" s="26" t="s">
        <v>1651</v>
      </c>
      <c r="B118" s="26">
        <v>15231</v>
      </c>
      <c r="C118" s="29">
        <v>400</v>
      </c>
      <c r="D118" s="29">
        <v>107.5</v>
      </c>
      <c r="E118" s="30">
        <f t="shared" si="4"/>
        <v>26.875</v>
      </c>
    </row>
    <row r="119" spans="1:5" hidden="1">
      <c r="A119" s="26" t="s">
        <v>1652</v>
      </c>
      <c r="B119" s="26">
        <v>17274</v>
      </c>
      <c r="C119" s="29">
        <v>100</v>
      </c>
      <c r="D119" s="29">
        <v>28.787500000000001</v>
      </c>
      <c r="E119" s="30">
        <f t="shared" si="4"/>
        <v>28.787499999999998</v>
      </c>
    </row>
    <row r="120" spans="1:5" hidden="1">
      <c r="A120" s="26" t="s">
        <v>1653</v>
      </c>
      <c r="B120" s="26">
        <v>946</v>
      </c>
      <c r="C120" s="29">
        <v>500</v>
      </c>
      <c r="D120" s="29">
        <v>150</v>
      </c>
      <c r="E120" s="30">
        <f t="shared" si="4"/>
        <v>30</v>
      </c>
    </row>
    <row r="121" spans="1:5" hidden="1">
      <c r="A121" s="26" t="s">
        <v>1654</v>
      </c>
      <c r="B121" s="26">
        <v>18175</v>
      </c>
      <c r="C121" s="29">
        <v>450</v>
      </c>
      <c r="D121" s="29">
        <v>128.75</v>
      </c>
      <c r="E121" s="30">
        <f t="shared" si="4"/>
        <v>28.611111111111111</v>
      </c>
    </row>
    <row r="122" spans="1:5" hidden="1">
      <c r="A122" s="26" t="s">
        <v>1655</v>
      </c>
      <c r="B122" s="26">
        <v>15663</v>
      </c>
      <c r="C122" s="29">
        <v>250</v>
      </c>
      <c r="D122" s="29">
        <v>75</v>
      </c>
      <c r="E122" s="30">
        <f t="shared" si="4"/>
        <v>30</v>
      </c>
    </row>
    <row r="123" spans="1:5" hidden="1">
      <c r="A123" s="26" t="s">
        <v>1656</v>
      </c>
      <c r="B123" s="26">
        <v>947</v>
      </c>
      <c r="C123" s="29">
        <v>250</v>
      </c>
      <c r="D123" s="29">
        <v>71</v>
      </c>
      <c r="E123" s="30">
        <f t="shared" si="4"/>
        <v>28.4</v>
      </c>
    </row>
    <row r="124" spans="1:5" hidden="1">
      <c r="A124" s="26" t="s">
        <v>1657</v>
      </c>
      <c r="B124" s="26">
        <v>30286</v>
      </c>
      <c r="C124" s="29">
        <v>100</v>
      </c>
      <c r="D124" s="29">
        <v>30</v>
      </c>
      <c r="E124" s="30">
        <f t="shared" si="4"/>
        <v>30</v>
      </c>
    </row>
    <row r="125" spans="1:5" hidden="1">
      <c r="A125" s="26" t="s">
        <v>1658</v>
      </c>
      <c r="B125" s="26">
        <v>1026</v>
      </c>
      <c r="C125" s="29">
        <v>650</v>
      </c>
      <c r="D125" s="29">
        <v>152.20249999999999</v>
      </c>
      <c r="E125" s="30">
        <f t="shared" si="4"/>
        <v>23.415769230769229</v>
      </c>
    </row>
    <row r="126" spans="1:5" hidden="1">
      <c r="A126" s="26" t="s">
        <v>1659</v>
      </c>
      <c r="B126" s="26">
        <v>28454</v>
      </c>
      <c r="C126" s="29">
        <v>350</v>
      </c>
      <c r="D126" s="29">
        <v>92.5</v>
      </c>
      <c r="E126" s="30">
        <f t="shared" si="4"/>
        <v>26.428571428571431</v>
      </c>
    </row>
    <row r="127" spans="1:5" hidden="1">
      <c r="A127" s="26" t="s">
        <v>1660</v>
      </c>
      <c r="B127" s="26">
        <v>17698</v>
      </c>
      <c r="C127" s="29">
        <v>600</v>
      </c>
      <c r="D127" s="29">
        <v>155</v>
      </c>
      <c r="E127" s="30">
        <f t="shared" si="4"/>
        <v>25.833333333333336</v>
      </c>
    </row>
    <row r="128" spans="1:5" hidden="1">
      <c r="A128" s="26" t="s">
        <v>1661</v>
      </c>
      <c r="B128" s="26">
        <v>10283</v>
      </c>
      <c r="C128" s="29">
        <v>500</v>
      </c>
      <c r="D128" s="29">
        <v>130</v>
      </c>
      <c r="E128" s="30">
        <f t="shared" si="4"/>
        <v>26</v>
      </c>
    </row>
    <row r="129" spans="1:5" hidden="1">
      <c r="A129" s="26" t="s">
        <v>1662</v>
      </c>
      <c r="B129" s="26">
        <v>6350</v>
      </c>
      <c r="C129" s="29">
        <v>320</v>
      </c>
      <c r="D129" s="29">
        <v>78.900000000000006</v>
      </c>
      <c r="E129" s="30">
        <f t="shared" si="4"/>
        <v>24.65625</v>
      </c>
    </row>
    <row r="130" spans="1:5" hidden="1">
      <c r="A130" s="26" t="s">
        <v>1663</v>
      </c>
      <c r="B130" s="26">
        <v>18397</v>
      </c>
      <c r="C130" s="29">
        <v>100</v>
      </c>
      <c r="D130" s="29">
        <v>30</v>
      </c>
      <c r="E130" s="30">
        <f t="shared" si="4"/>
        <v>30</v>
      </c>
    </row>
    <row r="131" spans="1:5" hidden="1">
      <c r="A131" s="26" t="s">
        <v>1664</v>
      </c>
      <c r="B131" s="26">
        <v>28138</v>
      </c>
      <c r="C131" s="29">
        <v>110</v>
      </c>
      <c r="D131" s="29">
        <v>30.7</v>
      </c>
      <c r="E131" s="30">
        <f t="shared" si="4"/>
        <v>27.90909090909091</v>
      </c>
    </row>
    <row r="132" spans="1:5" hidden="1">
      <c r="A132" s="26" t="s">
        <v>1665</v>
      </c>
      <c r="B132" s="26">
        <v>2417</v>
      </c>
      <c r="C132" s="29">
        <v>350</v>
      </c>
      <c r="D132" s="29">
        <v>98.75</v>
      </c>
      <c r="E132" s="30">
        <f t="shared" si="4"/>
        <v>28.214285714285715</v>
      </c>
    </row>
    <row r="133" spans="1:5" hidden="1">
      <c r="A133" s="26" t="s">
        <v>1666</v>
      </c>
      <c r="B133" s="26">
        <v>15241</v>
      </c>
      <c r="C133" s="29">
        <v>100</v>
      </c>
      <c r="D133" s="29">
        <v>30</v>
      </c>
      <c r="E133" s="30">
        <f t="shared" si="4"/>
        <v>30</v>
      </c>
    </row>
    <row r="134" spans="1:5" hidden="1">
      <c r="A134" s="26" t="s">
        <v>1667</v>
      </c>
      <c r="B134" s="26">
        <v>30287</v>
      </c>
      <c r="C134" s="29">
        <v>100</v>
      </c>
      <c r="D134" s="29">
        <v>30</v>
      </c>
      <c r="E134" s="30">
        <f t="shared" si="4"/>
        <v>30</v>
      </c>
    </row>
    <row r="135" spans="1:5" hidden="1">
      <c r="A135" s="26" t="s">
        <v>1668</v>
      </c>
      <c r="B135" s="26">
        <v>33947</v>
      </c>
      <c r="C135" s="47">
        <v>500</v>
      </c>
      <c r="D135" s="29">
        <v>121.375</v>
      </c>
      <c r="E135" s="30">
        <f t="shared" si="4"/>
        <v>24.274999999999999</v>
      </c>
    </row>
    <row r="136" spans="1:5" hidden="1">
      <c r="A136" s="26" t="s">
        <v>1669</v>
      </c>
      <c r="B136" s="26">
        <v>15205</v>
      </c>
      <c r="C136" s="47">
        <v>600</v>
      </c>
      <c r="D136" s="29">
        <v>147.375</v>
      </c>
      <c r="E136" s="30">
        <f t="shared" si="4"/>
        <v>24.5625</v>
      </c>
    </row>
    <row r="137" spans="1:5" hidden="1">
      <c r="A137" s="26" t="s">
        <v>1670</v>
      </c>
      <c r="B137" s="26">
        <v>7504</v>
      </c>
      <c r="C137" s="47">
        <v>147</v>
      </c>
      <c r="D137" s="29">
        <v>44.1</v>
      </c>
      <c r="E137" s="30">
        <f t="shared" si="4"/>
        <v>30</v>
      </c>
    </row>
    <row r="138" spans="1:5">
      <c r="A138" s="48" t="s">
        <v>1671</v>
      </c>
      <c r="B138" s="26">
        <v>15238</v>
      </c>
      <c r="C138" s="53">
        <v>100.04</v>
      </c>
      <c r="D138" s="29">
        <v>30.012</v>
      </c>
      <c r="E138" s="30">
        <f t="shared" si="4"/>
        <v>30</v>
      </c>
    </row>
    <row r="139" spans="1:5">
      <c r="A139" s="26" t="s">
        <v>1672</v>
      </c>
      <c r="B139" s="26">
        <v>17211</v>
      </c>
      <c r="C139" s="47">
        <v>450</v>
      </c>
      <c r="D139" s="29">
        <v>115</v>
      </c>
      <c r="E139" s="30">
        <f t="shared" si="4"/>
        <v>25.555555555555554</v>
      </c>
    </row>
    <row r="140" spans="1:5">
      <c r="A140" s="26" t="s">
        <v>1673</v>
      </c>
      <c r="B140" s="26">
        <v>11212</v>
      </c>
      <c r="C140" s="47">
        <v>100</v>
      </c>
      <c r="D140" s="29">
        <v>30</v>
      </c>
      <c r="E140" s="30">
        <f t="shared" si="4"/>
        <v>30</v>
      </c>
    </row>
    <row r="141" spans="1:5">
      <c r="A141" s="48" t="s">
        <v>1674</v>
      </c>
      <c r="B141" s="26">
        <v>6370</v>
      </c>
      <c r="C141" s="47">
        <v>300</v>
      </c>
      <c r="D141" s="29">
        <v>68.75</v>
      </c>
      <c r="E141" s="30">
        <f t="shared" si="4"/>
        <v>22.916666666666664</v>
      </c>
    </row>
    <row r="142" spans="1:5">
      <c r="A142" s="48" t="s">
        <v>1675</v>
      </c>
      <c r="B142" s="26">
        <v>32615</v>
      </c>
      <c r="C142" s="47">
        <v>300</v>
      </c>
      <c r="D142" s="29">
        <v>65</v>
      </c>
      <c r="E142" s="30">
        <f>D142/C142*100</f>
        <v>21.666666666666668</v>
      </c>
    </row>
    <row r="143" spans="1:5">
      <c r="A143" s="48" t="s">
        <v>1676</v>
      </c>
      <c r="B143" s="26">
        <v>32616</v>
      </c>
      <c r="C143" s="29">
        <v>300</v>
      </c>
      <c r="D143" s="29">
        <v>65</v>
      </c>
      <c r="E143" s="30">
        <f t="shared" si="4"/>
        <v>21.666666666666668</v>
      </c>
    </row>
    <row r="144" spans="1:5">
      <c r="A144" s="48" t="s">
        <v>1677</v>
      </c>
      <c r="B144" s="26">
        <v>31210</v>
      </c>
      <c r="C144" s="29">
        <v>300</v>
      </c>
      <c r="D144" s="29">
        <v>65.55</v>
      </c>
      <c r="E144" s="30">
        <f t="shared" si="4"/>
        <v>21.85</v>
      </c>
    </row>
    <row r="145" spans="1:5" hidden="1">
      <c r="A145" s="26" t="s">
        <v>1678</v>
      </c>
      <c r="B145" s="26">
        <v>31212</v>
      </c>
      <c r="C145" s="29">
        <v>300</v>
      </c>
      <c r="D145" s="29">
        <v>65.099999999999994</v>
      </c>
      <c r="E145" s="30">
        <f t="shared" si="4"/>
        <v>21.699999999999996</v>
      </c>
    </row>
    <row r="146" spans="1:5" hidden="1">
      <c r="A146" s="26" t="s">
        <v>1679</v>
      </c>
      <c r="B146" s="26">
        <v>6378</v>
      </c>
      <c r="C146" s="29">
        <v>300</v>
      </c>
      <c r="D146" s="29">
        <v>51.4</v>
      </c>
      <c r="E146" s="30">
        <f t="shared" si="4"/>
        <v>17.133333333333333</v>
      </c>
    </row>
    <row r="147" spans="1:5" hidden="1">
      <c r="A147" s="26" t="s">
        <v>1680</v>
      </c>
      <c r="B147" s="26">
        <v>4168</v>
      </c>
      <c r="C147" s="29">
        <v>300</v>
      </c>
      <c r="D147" s="29">
        <v>68.55</v>
      </c>
      <c r="E147" s="30">
        <f t="shared" si="4"/>
        <v>22.849999999999998</v>
      </c>
    </row>
    <row r="148" spans="1:5" hidden="1">
      <c r="A148" s="26" t="s">
        <v>1681</v>
      </c>
      <c r="B148" s="26">
        <v>32612</v>
      </c>
      <c r="C148" s="29">
        <v>300</v>
      </c>
      <c r="D148" s="29">
        <v>65</v>
      </c>
      <c r="E148" s="30">
        <f t="shared" si="4"/>
        <v>21.666666666666668</v>
      </c>
    </row>
    <row r="149" spans="1:5" hidden="1">
      <c r="A149" s="26" t="s">
        <v>1682</v>
      </c>
      <c r="B149" s="26">
        <v>32613</v>
      </c>
      <c r="C149" s="29">
        <v>300</v>
      </c>
      <c r="D149" s="29">
        <v>65.099999999999994</v>
      </c>
      <c r="E149" s="30">
        <f t="shared" si="4"/>
        <v>21.699999999999996</v>
      </c>
    </row>
    <row r="150" spans="1:5" hidden="1">
      <c r="A150" s="26" t="s">
        <v>1683</v>
      </c>
      <c r="B150" s="26">
        <v>32614</v>
      </c>
      <c r="C150" s="29">
        <v>300</v>
      </c>
      <c r="D150" s="29">
        <v>65</v>
      </c>
      <c r="E150" s="30">
        <f t="shared" si="4"/>
        <v>21.666666666666668</v>
      </c>
    </row>
    <row r="151" spans="1:5" hidden="1">
      <c r="A151" s="26" t="s">
        <v>1684</v>
      </c>
      <c r="B151" s="26">
        <v>31219</v>
      </c>
      <c r="C151" s="29">
        <v>300</v>
      </c>
      <c r="D151" s="29">
        <v>65.3</v>
      </c>
      <c r="E151" s="30">
        <f t="shared" si="4"/>
        <v>21.766666666666666</v>
      </c>
    </row>
    <row r="152" spans="1:5" hidden="1">
      <c r="A152" s="26" t="s">
        <v>1685</v>
      </c>
      <c r="B152" s="26">
        <v>48055</v>
      </c>
      <c r="C152" s="29">
        <v>300</v>
      </c>
      <c r="D152" s="29">
        <v>56.25</v>
      </c>
      <c r="E152" s="30">
        <f t="shared" si="4"/>
        <v>18.75</v>
      </c>
    </row>
    <row r="153" spans="1:5" hidden="1">
      <c r="A153" s="26" t="s">
        <v>1686</v>
      </c>
      <c r="B153" s="26">
        <v>944</v>
      </c>
      <c r="C153" s="29">
        <v>500</v>
      </c>
      <c r="D153" s="29">
        <v>150</v>
      </c>
      <c r="E153" s="30">
        <f t="shared" si="4"/>
        <v>30</v>
      </c>
    </row>
    <row r="154" spans="1:5" hidden="1">
      <c r="A154" s="26" t="s">
        <v>1687</v>
      </c>
      <c r="B154" s="26">
        <v>950</v>
      </c>
      <c r="C154" s="29">
        <v>500</v>
      </c>
      <c r="D154" s="29">
        <v>150</v>
      </c>
      <c r="E154" s="30">
        <f t="shared" si="4"/>
        <v>30</v>
      </c>
    </row>
    <row r="155" spans="1:5" hidden="1">
      <c r="A155" s="26" t="s">
        <v>1688</v>
      </c>
      <c r="B155" s="26">
        <v>952</v>
      </c>
      <c r="C155" s="29">
        <v>500</v>
      </c>
      <c r="D155" s="29">
        <v>150</v>
      </c>
      <c r="E155" s="30">
        <f t="shared" si="4"/>
        <v>30</v>
      </c>
    </row>
    <row r="156" spans="1:5" hidden="1">
      <c r="A156" s="26" t="s">
        <v>1689</v>
      </c>
      <c r="B156" s="26">
        <v>951</v>
      </c>
      <c r="C156" s="29">
        <v>500</v>
      </c>
      <c r="D156" s="29">
        <v>150</v>
      </c>
      <c r="E156" s="30">
        <f t="shared" si="4"/>
        <v>30</v>
      </c>
    </row>
    <row r="157" spans="1:5" hidden="1">
      <c r="A157" s="26" t="s">
        <v>1690</v>
      </c>
      <c r="B157" s="26">
        <v>1025</v>
      </c>
      <c r="C157" s="29">
        <v>400</v>
      </c>
      <c r="D157" s="29">
        <v>110.125</v>
      </c>
      <c r="E157" s="30">
        <f t="shared" si="4"/>
        <v>27.53125</v>
      </c>
    </row>
    <row r="158" spans="1:5" hidden="1">
      <c r="A158" s="26" t="s">
        <v>1691</v>
      </c>
      <c r="B158" s="26">
        <v>949</v>
      </c>
      <c r="C158" s="29">
        <v>500</v>
      </c>
      <c r="D158" s="29">
        <v>150</v>
      </c>
      <c r="E158" s="30">
        <f t="shared" si="4"/>
        <v>30</v>
      </c>
    </row>
    <row r="159" spans="1:5" hidden="1">
      <c r="A159" s="26" t="s">
        <v>1692</v>
      </c>
      <c r="B159" s="26">
        <v>17930</v>
      </c>
      <c r="C159" s="29">
        <v>450</v>
      </c>
      <c r="D159" s="29">
        <v>120.5</v>
      </c>
      <c r="E159" s="30">
        <f t="shared" si="4"/>
        <v>26.777777777777779</v>
      </c>
    </row>
    <row r="160" spans="1:5" hidden="1">
      <c r="A160" s="26" t="s">
        <v>1693</v>
      </c>
      <c r="B160" s="26">
        <v>1024</v>
      </c>
      <c r="C160" s="29">
        <v>450</v>
      </c>
      <c r="D160" s="29">
        <v>127.75</v>
      </c>
      <c r="E160" s="30">
        <f t="shared" si="4"/>
        <v>28.388888888888893</v>
      </c>
    </row>
    <row r="161" spans="1:5" hidden="1">
      <c r="A161" s="26" t="s">
        <v>1694</v>
      </c>
      <c r="B161" s="26">
        <v>1520</v>
      </c>
      <c r="C161" s="29">
        <v>500</v>
      </c>
      <c r="D161" s="29">
        <v>150</v>
      </c>
      <c r="E161" s="30">
        <f t="shared" si="4"/>
        <v>30</v>
      </c>
    </row>
    <row r="162" spans="1:5" hidden="1">
      <c r="A162" s="26" t="s">
        <v>1695</v>
      </c>
      <c r="B162" s="26">
        <v>945</v>
      </c>
      <c r="C162" s="29">
        <v>500</v>
      </c>
      <c r="D162" s="29">
        <v>150</v>
      </c>
      <c r="E162" s="30">
        <f t="shared" si="4"/>
        <v>30</v>
      </c>
    </row>
    <row r="163" spans="1:5" hidden="1">
      <c r="A163" s="26" t="s">
        <v>1696</v>
      </c>
      <c r="B163" s="26">
        <v>17246</v>
      </c>
      <c r="C163" s="29">
        <v>500</v>
      </c>
      <c r="D163" s="29">
        <v>150</v>
      </c>
      <c r="E163" s="30">
        <f t="shared" si="4"/>
        <v>30</v>
      </c>
    </row>
    <row r="164" spans="1:5" hidden="1">
      <c r="A164" s="26" t="s">
        <v>1697</v>
      </c>
      <c r="B164" s="26">
        <v>943</v>
      </c>
      <c r="C164" s="29">
        <v>500</v>
      </c>
      <c r="D164" s="29">
        <v>150</v>
      </c>
      <c r="E164" s="30">
        <f t="shared" si="4"/>
        <v>30</v>
      </c>
    </row>
    <row r="165" spans="1:5" hidden="1">
      <c r="A165" s="26" t="s">
        <v>1698</v>
      </c>
      <c r="B165" s="26">
        <v>22719</v>
      </c>
      <c r="C165" s="29">
        <v>500</v>
      </c>
      <c r="D165" s="29">
        <v>150</v>
      </c>
      <c r="E165" s="30">
        <f t="shared" si="4"/>
        <v>30</v>
      </c>
    </row>
    <row r="166" spans="1:5" hidden="1">
      <c r="A166" s="26" t="s">
        <v>1699</v>
      </c>
      <c r="B166" s="26">
        <v>24972</v>
      </c>
      <c r="C166" s="29">
        <v>500</v>
      </c>
      <c r="D166" s="29">
        <v>150</v>
      </c>
      <c r="E166" s="30">
        <f t="shared" si="4"/>
        <v>30</v>
      </c>
    </row>
    <row r="167" spans="1:5" hidden="1">
      <c r="A167" s="26" t="s">
        <v>1700</v>
      </c>
      <c r="B167" s="26">
        <v>30032</v>
      </c>
      <c r="C167" s="29">
        <v>500</v>
      </c>
      <c r="D167" s="29">
        <v>150</v>
      </c>
      <c r="E167" s="30">
        <f t="shared" si="4"/>
        <v>30</v>
      </c>
    </row>
    <row r="168" spans="1:5" hidden="1">
      <c r="A168" s="26" t="s">
        <v>1701</v>
      </c>
      <c r="B168" s="26">
        <v>30380</v>
      </c>
      <c r="C168" s="29">
        <v>500</v>
      </c>
      <c r="D168" s="29">
        <v>150</v>
      </c>
      <c r="E168" s="30">
        <f t="shared" si="4"/>
        <v>30</v>
      </c>
    </row>
    <row r="169" spans="1:5" hidden="1">
      <c r="A169" s="26" t="s">
        <v>1702</v>
      </c>
      <c r="B169" s="26">
        <v>31155</v>
      </c>
      <c r="C169" s="29">
        <v>500</v>
      </c>
      <c r="D169" s="29">
        <v>150</v>
      </c>
      <c r="E169" s="30">
        <f t="shared" si="4"/>
        <v>30</v>
      </c>
    </row>
    <row r="170" spans="1:5" hidden="1">
      <c r="A170" s="26" t="s">
        <v>1703</v>
      </c>
      <c r="B170" s="26">
        <v>31156</v>
      </c>
      <c r="C170" s="29">
        <v>500</v>
      </c>
      <c r="D170" s="29">
        <v>150</v>
      </c>
      <c r="E170" s="30">
        <f t="shared" ref="E170:E171" si="5">D170/C170*100</f>
        <v>30</v>
      </c>
    </row>
    <row r="171" spans="1:5" hidden="1">
      <c r="A171" s="26" t="s">
        <v>1704</v>
      </c>
      <c r="B171" s="26">
        <v>17694</v>
      </c>
      <c r="C171" s="29">
        <v>450</v>
      </c>
      <c r="D171" s="29">
        <v>118.375</v>
      </c>
      <c r="E171" s="30">
        <f t="shared" si="5"/>
        <v>26.305555555555554</v>
      </c>
    </row>
    <row r="172" spans="1:5" hidden="1">
      <c r="A172" s="26" t="s">
        <v>1705</v>
      </c>
      <c r="B172" s="26">
        <v>6639</v>
      </c>
      <c r="C172" s="29">
        <v>500</v>
      </c>
      <c r="D172" s="29">
        <v>150</v>
      </c>
      <c r="E172" s="30">
        <f>D172/C172*100</f>
        <v>30</v>
      </c>
    </row>
    <row r="173" spans="1:5" hidden="1">
      <c r="A173" s="26" t="s">
        <v>1706</v>
      </c>
      <c r="B173" s="26">
        <v>18176</v>
      </c>
      <c r="C173" s="29">
        <v>450</v>
      </c>
      <c r="D173" s="29">
        <v>120.75</v>
      </c>
      <c r="E173" s="30">
        <f t="shared" ref="E173:E200" si="6">D173/C173*100</f>
        <v>26.833333333333332</v>
      </c>
    </row>
    <row r="174" spans="1:5" hidden="1">
      <c r="A174" s="26" t="s">
        <v>1707</v>
      </c>
      <c r="B174" s="26">
        <v>6513</v>
      </c>
      <c r="C174" s="29">
        <v>500</v>
      </c>
      <c r="D174" s="29">
        <v>150</v>
      </c>
      <c r="E174" s="30">
        <f t="shared" si="6"/>
        <v>30</v>
      </c>
    </row>
    <row r="175" spans="1:5" hidden="1">
      <c r="A175" s="26" t="s">
        <v>1708</v>
      </c>
      <c r="B175" s="26">
        <v>6534</v>
      </c>
      <c r="C175" s="29">
        <v>500</v>
      </c>
      <c r="D175" s="29">
        <v>150</v>
      </c>
      <c r="E175" s="30">
        <f t="shared" si="6"/>
        <v>30</v>
      </c>
    </row>
    <row r="176" spans="1:5" hidden="1">
      <c r="A176" s="26" t="s">
        <v>1709</v>
      </c>
      <c r="B176" s="26">
        <v>15739</v>
      </c>
      <c r="C176" s="29">
        <v>400</v>
      </c>
      <c r="D176" s="29">
        <v>109.75</v>
      </c>
      <c r="E176" s="30">
        <f t="shared" si="6"/>
        <v>27.437499999999996</v>
      </c>
    </row>
    <row r="177" spans="1:5" hidden="1">
      <c r="A177" s="26" t="s">
        <v>1710</v>
      </c>
      <c r="B177" s="26">
        <v>22463</v>
      </c>
      <c r="C177" s="29">
        <v>500</v>
      </c>
      <c r="D177" s="29">
        <v>150.5</v>
      </c>
      <c r="E177" s="30">
        <f t="shared" si="6"/>
        <v>30.099999999999998</v>
      </c>
    </row>
    <row r="178" spans="1:5" hidden="1">
      <c r="A178" s="26" t="s">
        <v>1711</v>
      </c>
      <c r="B178" s="26">
        <v>23716</v>
      </c>
      <c r="C178" s="29">
        <v>500</v>
      </c>
      <c r="D178" s="29">
        <v>150</v>
      </c>
      <c r="E178" s="30">
        <f t="shared" si="6"/>
        <v>30</v>
      </c>
    </row>
    <row r="179" spans="1:5" hidden="1">
      <c r="A179" s="26" t="s">
        <v>1712</v>
      </c>
      <c r="B179" s="26">
        <v>5041</v>
      </c>
      <c r="C179" s="29">
        <v>500</v>
      </c>
      <c r="D179" s="29">
        <v>150</v>
      </c>
      <c r="E179" s="30">
        <f t="shared" si="6"/>
        <v>30</v>
      </c>
    </row>
    <row r="180" spans="1:5" hidden="1">
      <c r="A180" s="26" t="s">
        <v>1713</v>
      </c>
      <c r="B180" s="26">
        <v>15677</v>
      </c>
      <c r="C180" s="29">
        <v>500</v>
      </c>
      <c r="D180" s="29">
        <v>150</v>
      </c>
      <c r="E180" s="30">
        <f t="shared" si="6"/>
        <v>30</v>
      </c>
    </row>
    <row r="181" spans="1:5" hidden="1">
      <c r="A181" s="26" t="s">
        <v>1714</v>
      </c>
      <c r="B181" s="26">
        <v>6402</v>
      </c>
      <c r="C181" s="29">
        <v>400</v>
      </c>
      <c r="D181" s="29">
        <v>110.19625000000001</v>
      </c>
      <c r="E181" s="30">
        <f t="shared" si="6"/>
        <v>27.549062499999998</v>
      </c>
    </row>
    <row r="182" spans="1:5" hidden="1">
      <c r="A182" s="26" t="s">
        <v>1715</v>
      </c>
      <c r="B182" s="26">
        <v>3513</v>
      </c>
      <c r="C182" s="29">
        <v>500</v>
      </c>
      <c r="D182" s="29">
        <v>150</v>
      </c>
      <c r="E182" s="30">
        <f t="shared" si="6"/>
        <v>30</v>
      </c>
    </row>
    <row r="183" spans="1:5" hidden="1">
      <c r="A183" s="26" t="s">
        <v>1716</v>
      </c>
      <c r="B183" s="26">
        <v>6299</v>
      </c>
      <c r="C183" s="29">
        <v>500</v>
      </c>
      <c r="D183" s="29">
        <v>150</v>
      </c>
      <c r="E183" s="30">
        <f t="shared" si="6"/>
        <v>30</v>
      </c>
    </row>
    <row r="184" spans="1:5" hidden="1">
      <c r="A184" s="26" t="s">
        <v>1717</v>
      </c>
      <c r="B184" s="26">
        <v>6233</v>
      </c>
      <c r="C184" s="29">
        <v>450</v>
      </c>
      <c r="D184" s="29">
        <v>120.375</v>
      </c>
      <c r="E184" s="30">
        <f t="shared" si="6"/>
        <v>26.75</v>
      </c>
    </row>
    <row r="185" spans="1:5" hidden="1">
      <c r="A185" s="26" t="s">
        <v>1718</v>
      </c>
      <c r="B185" s="26">
        <v>6519</v>
      </c>
      <c r="C185" s="29">
        <v>450</v>
      </c>
      <c r="D185" s="29">
        <v>118.5</v>
      </c>
      <c r="E185" s="30">
        <f t="shared" si="6"/>
        <v>26.333333333333332</v>
      </c>
    </row>
    <row r="186" spans="1:5" hidden="1">
      <c r="A186" s="26" t="s">
        <v>1719</v>
      </c>
      <c r="B186" s="26">
        <v>6211</v>
      </c>
      <c r="C186" s="29">
        <v>400</v>
      </c>
      <c r="D186" s="29">
        <v>110.125</v>
      </c>
      <c r="E186" s="30">
        <f t="shared" si="6"/>
        <v>27.53125</v>
      </c>
    </row>
    <row r="187" spans="1:5" hidden="1">
      <c r="A187" s="26" t="s">
        <v>1720</v>
      </c>
      <c r="B187" s="26">
        <v>4922</v>
      </c>
      <c r="C187" s="29">
        <v>400</v>
      </c>
      <c r="D187" s="29">
        <v>110.125</v>
      </c>
      <c r="E187" s="30">
        <f t="shared" si="6"/>
        <v>27.53125</v>
      </c>
    </row>
    <row r="188" spans="1:5" hidden="1">
      <c r="A188" s="26" t="s">
        <v>1721</v>
      </c>
      <c r="B188" s="26">
        <v>5051</v>
      </c>
      <c r="C188" s="29">
        <v>450</v>
      </c>
      <c r="D188" s="29">
        <v>118.875</v>
      </c>
      <c r="E188" s="30">
        <f t="shared" si="6"/>
        <v>26.416666666666664</v>
      </c>
    </row>
    <row r="189" spans="1:5" hidden="1">
      <c r="A189" s="26" t="s">
        <v>1722</v>
      </c>
      <c r="B189" s="26">
        <v>5409</v>
      </c>
      <c r="C189" s="29">
        <v>400</v>
      </c>
      <c r="D189" s="29">
        <v>110.125</v>
      </c>
      <c r="E189" s="30">
        <f t="shared" si="6"/>
        <v>27.53125</v>
      </c>
    </row>
    <row r="190" spans="1:5" hidden="1">
      <c r="A190" s="26" t="s">
        <v>1723</v>
      </c>
      <c r="B190" s="26">
        <v>3679</v>
      </c>
      <c r="C190" s="29">
        <v>450</v>
      </c>
      <c r="D190" s="29">
        <v>121.0475</v>
      </c>
      <c r="E190" s="30">
        <f t="shared" si="6"/>
        <v>26.899444444444441</v>
      </c>
    </row>
    <row r="191" spans="1:5" hidden="1">
      <c r="A191" s="26" t="s">
        <v>1724</v>
      </c>
      <c r="B191" s="26">
        <v>8803</v>
      </c>
      <c r="C191" s="29">
        <v>400</v>
      </c>
      <c r="D191" s="29">
        <v>110.125</v>
      </c>
      <c r="E191" s="30">
        <f t="shared" si="6"/>
        <v>27.53125</v>
      </c>
    </row>
    <row r="192" spans="1:5" hidden="1">
      <c r="A192" s="26" t="s">
        <v>1725</v>
      </c>
      <c r="B192" s="26">
        <v>9963</v>
      </c>
      <c r="C192" s="29">
        <v>400</v>
      </c>
      <c r="D192" s="29">
        <v>111.15</v>
      </c>
      <c r="E192" s="30">
        <f t="shared" si="6"/>
        <v>27.787500000000005</v>
      </c>
    </row>
    <row r="193" spans="1:5" hidden="1">
      <c r="A193" s="26" t="s">
        <v>1726</v>
      </c>
      <c r="B193" s="26">
        <v>10227</v>
      </c>
      <c r="C193" s="29">
        <v>400</v>
      </c>
      <c r="D193" s="29">
        <v>110.5</v>
      </c>
      <c r="E193" s="30">
        <f t="shared" si="6"/>
        <v>27.625</v>
      </c>
    </row>
    <row r="194" spans="1:5" hidden="1">
      <c r="A194" s="26" t="s">
        <v>1727</v>
      </c>
      <c r="B194" s="26">
        <v>15240</v>
      </c>
      <c r="C194" s="29">
        <v>500</v>
      </c>
      <c r="D194" s="29">
        <v>150.15</v>
      </c>
      <c r="E194" s="30">
        <f t="shared" si="6"/>
        <v>30.03</v>
      </c>
    </row>
    <row r="195" spans="1:5" hidden="1">
      <c r="A195" s="26" t="s">
        <v>1728</v>
      </c>
      <c r="B195" s="26">
        <v>8602</v>
      </c>
      <c r="C195" s="29">
        <v>400</v>
      </c>
      <c r="D195" s="29">
        <v>110.76</v>
      </c>
      <c r="E195" s="30">
        <f t="shared" si="6"/>
        <v>27.690000000000005</v>
      </c>
    </row>
    <row r="196" spans="1:5" hidden="1">
      <c r="A196" s="26" t="s">
        <v>1729</v>
      </c>
      <c r="B196" s="26">
        <v>8787</v>
      </c>
      <c r="C196" s="29">
        <v>500</v>
      </c>
      <c r="D196" s="29">
        <v>150</v>
      </c>
      <c r="E196" s="30">
        <f t="shared" si="6"/>
        <v>30</v>
      </c>
    </row>
    <row r="197" spans="1:5" hidden="1">
      <c r="A197" s="26" t="s">
        <v>1730</v>
      </c>
      <c r="B197" s="26">
        <v>26862</v>
      </c>
      <c r="C197" s="29">
        <v>2</v>
      </c>
      <c r="D197" s="29">
        <v>0.6</v>
      </c>
      <c r="E197" s="30">
        <f t="shared" si="6"/>
        <v>30</v>
      </c>
    </row>
    <row r="198" spans="1:5" hidden="1">
      <c r="A198" s="26" t="s">
        <v>1731</v>
      </c>
      <c r="B198" s="26">
        <v>28359</v>
      </c>
      <c r="C198" s="29">
        <v>448</v>
      </c>
      <c r="D198" s="29">
        <v>117.9</v>
      </c>
      <c r="E198" s="30">
        <f t="shared" si="6"/>
        <v>26.316964285714288</v>
      </c>
    </row>
    <row r="199" spans="1:5" hidden="1">
      <c r="A199" s="26" t="s">
        <v>1732</v>
      </c>
      <c r="B199" s="26">
        <v>28357</v>
      </c>
      <c r="C199" s="29">
        <v>450</v>
      </c>
      <c r="D199" s="29">
        <v>123.22375</v>
      </c>
      <c r="E199" s="30">
        <f t="shared" si="6"/>
        <v>27.383055555555551</v>
      </c>
    </row>
    <row r="200" spans="1:5" hidden="1">
      <c r="A200" s="26" t="s">
        <v>1733</v>
      </c>
      <c r="B200" s="26">
        <v>937</v>
      </c>
      <c r="C200" s="29">
        <v>700</v>
      </c>
      <c r="D200" s="29">
        <v>185</v>
      </c>
      <c r="E200" s="30">
        <f t="shared" si="6"/>
        <v>26.428571428571431</v>
      </c>
    </row>
    <row r="201" spans="1:5" hidden="1">
      <c r="A201" s="26" t="s">
        <v>1734</v>
      </c>
      <c r="B201" s="26">
        <v>49687</v>
      </c>
      <c r="C201" s="29">
        <v>300</v>
      </c>
      <c r="D201" s="29">
        <v>45</v>
      </c>
      <c r="E201" s="30">
        <f>D201/C201*100</f>
        <v>15</v>
      </c>
    </row>
    <row r="202" spans="1:5" hidden="1">
      <c r="A202" s="26" t="s">
        <v>1735</v>
      </c>
      <c r="B202" s="26">
        <v>49688</v>
      </c>
      <c r="C202" s="29">
        <v>300</v>
      </c>
      <c r="D202" s="29">
        <v>45</v>
      </c>
      <c r="E202" s="30">
        <f t="shared" ref="E202:E204" si="7">D202/C202*100</f>
        <v>15</v>
      </c>
    </row>
    <row r="203" spans="1:5" hidden="1">
      <c r="A203" s="26" t="s">
        <v>1736</v>
      </c>
      <c r="B203" s="26">
        <v>49689</v>
      </c>
      <c r="C203" s="29">
        <v>300</v>
      </c>
      <c r="D203" s="29">
        <v>45</v>
      </c>
      <c r="E203" s="30">
        <f t="shared" si="7"/>
        <v>15</v>
      </c>
    </row>
    <row r="204" spans="1:5" hidden="1">
      <c r="A204" s="33" t="s">
        <v>124</v>
      </c>
      <c r="B204" s="34"/>
      <c r="C204" s="36">
        <v>41927.040000000001</v>
      </c>
      <c r="D204" s="36">
        <v>11481.5645</v>
      </c>
      <c r="E204" s="30">
        <f t="shared" si="7"/>
        <v>27.384629346598281</v>
      </c>
    </row>
    <row r="205" spans="1:5" hidden="1">
      <c r="C205" s="54">
        <f>SUM(C105:C203)</f>
        <v>41927.040000000001</v>
      </c>
      <c r="D205" s="6">
        <f>SUM(D105:D203)</f>
        <v>11482.214500000002</v>
      </c>
      <c r="E205" s="44"/>
    </row>
    <row r="206" spans="1:5" hidden="1">
      <c r="E206" s="44"/>
    </row>
    <row r="207" spans="1:5" ht="35" hidden="1" customHeight="1">
      <c r="A207" s="50" t="s">
        <v>1737</v>
      </c>
      <c r="B207" s="51"/>
      <c r="C207" s="52"/>
      <c r="D207" s="52"/>
      <c r="E207" s="52"/>
    </row>
    <row r="208" spans="1:5" ht="34" hidden="1">
      <c r="A208" s="19" t="s">
        <v>1543</v>
      </c>
      <c r="B208" s="23" t="s">
        <v>1544</v>
      </c>
      <c r="C208" s="24" t="s">
        <v>1545</v>
      </c>
      <c r="D208" s="24" t="s">
        <v>1546</v>
      </c>
      <c r="E208" s="24"/>
    </row>
    <row r="209" spans="1:5" hidden="1">
      <c r="A209" s="26" t="s">
        <v>1738</v>
      </c>
      <c r="B209" s="26">
        <v>7267</v>
      </c>
      <c r="C209" s="29">
        <v>3000</v>
      </c>
      <c r="D209" s="29">
        <v>900</v>
      </c>
      <c r="E209" s="30">
        <f>D209/C209*100</f>
        <v>30</v>
      </c>
    </row>
    <row r="210" spans="1:5" hidden="1">
      <c r="A210" s="26" t="s">
        <v>1739</v>
      </c>
      <c r="B210" s="26">
        <v>7022</v>
      </c>
      <c r="C210" s="29">
        <v>700</v>
      </c>
      <c r="D210" s="29">
        <v>190</v>
      </c>
      <c r="E210" s="30">
        <f t="shared" ref="E210:E273" si="8">D210/C210*100</f>
        <v>27.142857142857142</v>
      </c>
    </row>
    <row r="211" spans="1:5" hidden="1">
      <c r="A211" s="26" t="s">
        <v>1740</v>
      </c>
      <c r="B211" s="26">
        <v>35173</v>
      </c>
      <c r="C211" s="29">
        <v>350</v>
      </c>
      <c r="D211" s="29">
        <v>100</v>
      </c>
      <c r="E211" s="30">
        <f t="shared" si="8"/>
        <v>28.571428571428569</v>
      </c>
    </row>
    <row r="212" spans="1:5" hidden="1">
      <c r="A212" s="26" t="s">
        <v>1741</v>
      </c>
      <c r="B212" s="26">
        <v>19035</v>
      </c>
      <c r="C212" s="29">
        <v>650</v>
      </c>
      <c r="D212" s="29">
        <v>195</v>
      </c>
      <c r="E212" s="30">
        <f t="shared" si="8"/>
        <v>30</v>
      </c>
    </row>
    <row r="213" spans="1:5" hidden="1">
      <c r="A213" s="26" t="s">
        <v>1742</v>
      </c>
      <c r="B213" s="26">
        <v>19034</v>
      </c>
      <c r="C213" s="29">
        <v>1000</v>
      </c>
      <c r="D213" s="29">
        <v>300</v>
      </c>
      <c r="E213" s="30">
        <f t="shared" si="8"/>
        <v>30</v>
      </c>
    </row>
    <row r="214" spans="1:5" hidden="1">
      <c r="A214" s="26" t="s">
        <v>1743</v>
      </c>
      <c r="B214" s="26">
        <v>22216</v>
      </c>
      <c r="C214" s="29">
        <v>1000</v>
      </c>
      <c r="D214" s="29">
        <v>290</v>
      </c>
      <c r="E214" s="30">
        <f t="shared" si="8"/>
        <v>28.999999999999996</v>
      </c>
    </row>
    <row r="215" spans="1:5" hidden="1">
      <c r="A215" s="26" t="s">
        <v>1744</v>
      </c>
      <c r="B215" s="26">
        <v>17222</v>
      </c>
      <c r="C215" s="29">
        <v>240</v>
      </c>
      <c r="D215" s="29">
        <v>68</v>
      </c>
      <c r="E215" s="30">
        <f t="shared" si="8"/>
        <v>28.333333333333332</v>
      </c>
    </row>
    <row r="216" spans="1:5" hidden="1">
      <c r="A216" s="26" t="s">
        <v>1745</v>
      </c>
      <c r="B216" s="26">
        <v>9476</v>
      </c>
      <c r="C216" s="29">
        <v>251</v>
      </c>
      <c r="D216" s="29">
        <v>73.7</v>
      </c>
      <c r="E216" s="30">
        <f t="shared" si="8"/>
        <v>29.362549800796817</v>
      </c>
    </row>
    <row r="217" spans="1:5" hidden="1">
      <c r="A217" s="26" t="s">
        <v>1746</v>
      </c>
      <c r="B217" s="26">
        <v>15765</v>
      </c>
      <c r="C217" s="29">
        <v>240</v>
      </c>
      <c r="D217" s="29">
        <v>68</v>
      </c>
      <c r="E217" s="30">
        <f t="shared" si="8"/>
        <v>28.333333333333332</v>
      </c>
    </row>
    <row r="218" spans="1:5" hidden="1">
      <c r="A218" s="26" t="s">
        <v>1747</v>
      </c>
      <c r="B218" s="26">
        <v>7868</v>
      </c>
      <c r="C218" s="29">
        <v>400</v>
      </c>
      <c r="D218" s="29">
        <v>101</v>
      </c>
      <c r="E218" s="30">
        <f t="shared" si="8"/>
        <v>25.25</v>
      </c>
    </row>
    <row r="219" spans="1:5" hidden="1">
      <c r="A219" s="26" t="s">
        <v>1748</v>
      </c>
      <c r="B219" s="26">
        <v>17219</v>
      </c>
      <c r="C219" s="29">
        <v>280.3</v>
      </c>
      <c r="D219" s="29">
        <v>79.09</v>
      </c>
      <c r="E219" s="30">
        <f t="shared" si="8"/>
        <v>28.216196931858722</v>
      </c>
    </row>
    <row r="220" spans="1:5" hidden="1">
      <c r="A220" s="26" t="s">
        <v>1749</v>
      </c>
      <c r="B220" s="26">
        <v>24916</v>
      </c>
      <c r="C220" s="29">
        <v>19.7</v>
      </c>
      <c r="D220" s="29">
        <v>5.91</v>
      </c>
      <c r="E220" s="30">
        <f t="shared" si="8"/>
        <v>30.000000000000004</v>
      </c>
    </row>
    <row r="221" spans="1:5" hidden="1">
      <c r="A221" s="26" t="s">
        <v>1750</v>
      </c>
      <c r="B221" s="26">
        <v>9393</v>
      </c>
      <c r="C221" s="29">
        <v>300</v>
      </c>
      <c r="D221" s="29">
        <v>77.301000000000002</v>
      </c>
      <c r="E221" s="30">
        <f t="shared" si="8"/>
        <v>25.766999999999999</v>
      </c>
    </row>
    <row r="222" spans="1:5" hidden="1">
      <c r="A222" s="26" t="s">
        <v>1751</v>
      </c>
      <c r="B222" s="26">
        <v>17216</v>
      </c>
      <c r="C222" s="29">
        <v>132</v>
      </c>
      <c r="D222" s="29">
        <v>39.6</v>
      </c>
      <c r="E222" s="30">
        <f t="shared" si="8"/>
        <v>30</v>
      </c>
    </row>
    <row r="223" spans="1:5" hidden="1">
      <c r="A223" s="26" t="s">
        <v>1752</v>
      </c>
      <c r="B223" s="26">
        <v>17221</v>
      </c>
      <c r="C223" s="29">
        <v>100</v>
      </c>
      <c r="D223" s="29">
        <v>30</v>
      </c>
      <c r="E223" s="30">
        <f t="shared" si="8"/>
        <v>30</v>
      </c>
    </row>
    <row r="224" spans="1:5" hidden="1">
      <c r="A224" s="26" t="s">
        <v>1753</v>
      </c>
      <c r="B224" s="26">
        <v>26681</v>
      </c>
      <c r="C224" s="29">
        <v>300</v>
      </c>
      <c r="D224" s="29">
        <v>82.5</v>
      </c>
      <c r="E224" s="30">
        <f t="shared" si="8"/>
        <v>27.500000000000004</v>
      </c>
    </row>
    <row r="225" spans="1:5" hidden="1">
      <c r="A225" s="26" t="s">
        <v>1754</v>
      </c>
      <c r="B225" s="26">
        <v>7565</v>
      </c>
      <c r="C225" s="29">
        <v>500</v>
      </c>
      <c r="D225" s="29">
        <v>150</v>
      </c>
      <c r="E225" s="30">
        <f t="shared" si="8"/>
        <v>30</v>
      </c>
    </row>
    <row r="226" spans="1:5" hidden="1">
      <c r="A226" s="26" t="s">
        <v>1755</v>
      </c>
      <c r="B226" s="26">
        <v>15199</v>
      </c>
      <c r="C226" s="29">
        <v>500</v>
      </c>
      <c r="D226" s="29">
        <v>150</v>
      </c>
      <c r="E226" s="30">
        <f t="shared" si="8"/>
        <v>30</v>
      </c>
    </row>
    <row r="227" spans="1:5" hidden="1">
      <c r="A227" s="26" t="s">
        <v>1756</v>
      </c>
      <c r="B227" s="26">
        <v>4673</v>
      </c>
      <c r="C227" s="29">
        <v>950</v>
      </c>
      <c r="D227" s="29">
        <v>219.1875</v>
      </c>
      <c r="E227" s="30">
        <f t="shared" si="8"/>
        <v>23.07236842105263</v>
      </c>
    </row>
    <row r="228" spans="1:5" hidden="1">
      <c r="A228" s="26" t="s">
        <v>1757</v>
      </c>
      <c r="B228" s="26">
        <v>15027</v>
      </c>
      <c r="C228" s="29">
        <v>350</v>
      </c>
      <c r="D228" s="29">
        <v>100</v>
      </c>
      <c r="E228" s="30">
        <f t="shared" si="8"/>
        <v>28.571428571428569</v>
      </c>
    </row>
    <row r="229" spans="1:5" hidden="1">
      <c r="A229" s="26" t="s">
        <v>1758</v>
      </c>
      <c r="B229" s="26">
        <v>7572</v>
      </c>
      <c r="C229" s="29">
        <v>550</v>
      </c>
      <c r="D229" s="29">
        <v>148.80000000000001</v>
      </c>
      <c r="E229" s="30">
        <f t="shared" si="8"/>
        <v>27.054545454545458</v>
      </c>
    </row>
    <row r="230" spans="1:5" hidden="1">
      <c r="A230" s="26" t="s">
        <v>1759</v>
      </c>
      <c r="B230" s="26">
        <v>7544</v>
      </c>
      <c r="C230" s="29">
        <v>200</v>
      </c>
      <c r="D230" s="29">
        <v>60</v>
      </c>
      <c r="E230" s="30">
        <f t="shared" si="8"/>
        <v>30</v>
      </c>
    </row>
    <row r="231" spans="1:5" hidden="1">
      <c r="A231" s="26" t="s">
        <v>1760</v>
      </c>
      <c r="B231" s="26">
        <v>7063</v>
      </c>
      <c r="C231" s="29">
        <v>250</v>
      </c>
      <c r="D231" s="29">
        <v>75</v>
      </c>
      <c r="E231" s="30">
        <f t="shared" si="8"/>
        <v>30</v>
      </c>
    </row>
    <row r="232" spans="1:5" hidden="1">
      <c r="A232" s="26" t="s">
        <v>1761</v>
      </c>
      <c r="B232" s="26">
        <v>26682</v>
      </c>
      <c r="C232" s="29">
        <v>200</v>
      </c>
      <c r="D232" s="29">
        <v>60</v>
      </c>
      <c r="E232" s="30">
        <f t="shared" si="8"/>
        <v>30</v>
      </c>
    </row>
    <row r="233" spans="1:5" hidden="1">
      <c r="A233" s="26" t="s">
        <v>1762</v>
      </c>
      <c r="B233" s="26">
        <v>24364</v>
      </c>
      <c r="C233" s="29">
        <v>100</v>
      </c>
      <c r="D233" s="29">
        <v>30</v>
      </c>
      <c r="E233" s="30">
        <f t="shared" si="8"/>
        <v>30</v>
      </c>
    </row>
    <row r="234" spans="1:5" hidden="1">
      <c r="A234" s="26" t="s">
        <v>1763</v>
      </c>
      <c r="B234" s="26">
        <v>26680</v>
      </c>
      <c r="C234" s="29">
        <v>450</v>
      </c>
      <c r="D234" s="29">
        <v>124.167</v>
      </c>
      <c r="E234" s="30">
        <f t="shared" si="8"/>
        <v>27.592666666666666</v>
      </c>
    </row>
    <row r="235" spans="1:5" hidden="1">
      <c r="A235" s="26" t="s">
        <v>1764</v>
      </c>
      <c r="B235" s="26">
        <v>21881</v>
      </c>
      <c r="C235" s="29">
        <v>230</v>
      </c>
      <c r="D235" s="29">
        <v>69</v>
      </c>
      <c r="E235" s="30">
        <f t="shared" si="8"/>
        <v>30</v>
      </c>
    </row>
    <row r="236" spans="1:5" hidden="1">
      <c r="A236" s="49" t="s">
        <v>1765</v>
      </c>
      <c r="B236" s="26">
        <v>22466</v>
      </c>
      <c r="C236" s="29">
        <v>500</v>
      </c>
      <c r="D236" s="29">
        <v>140</v>
      </c>
      <c r="E236" s="30">
        <f t="shared" si="8"/>
        <v>28.000000000000004</v>
      </c>
    </row>
    <row r="237" spans="1:5" hidden="1">
      <c r="A237" s="49" t="s">
        <v>1766</v>
      </c>
      <c r="B237" s="26">
        <v>17217</v>
      </c>
      <c r="C237" s="29">
        <v>150</v>
      </c>
      <c r="D237" s="29">
        <v>45</v>
      </c>
      <c r="E237" s="30">
        <f t="shared" si="8"/>
        <v>30</v>
      </c>
    </row>
    <row r="238" spans="1:5" hidden="1">
      <c r="A238" s="49" t="s">
        <v>1767</v>
      </c>
      <c r="B238" s="26">
        <v>26863</v>
      </c>
      <c r="C238" s="29">
        <v>500</v>
      </c>
      <c r="D238" s="29">
        <v>120.4</v>
      </c>
      <c r="E238" s="30">
        <f t="shared" si="8"/>
        <v>24.080000000000002</v>
      </c>
    </row>
    <row r="239" spans="1:5" hidden="1">
      <c r="A239" s="49" t="s">
        <v>1768</v>
      </c>
      <c r="B239" s="26">
        <v>6742</v>
      </c>
      <c r="C239" s="29">
        <v>156</v>
      </c>
      <c r="D239" s="29">
        <v>46.8</v>
      </c>
      <c r="E239" s="30">
        <f t="shared" si="8"/>
        <v>30</v>
      </c>
    </row>
    <row r="240" spans="1:5" hidden="1">
      <c r="A240" s="49" t="s">
        <v>1769</v>
      </c>
      <c r="B240" s="26">
        <v>6164</v>
      </c>
      <c r="C240" s="29">
        <v>400</v>
      </c>
      <c r="D240" s="29">
        <v>104</v>
      </c>
      <c r="E240" s="30">
        <f t="shared" si="8"/>
        <v>26</v>
      </c>
    </row>
    <row r="241" spans="1:5" hidden="1">
      <c r="A241" s="49" t="s">
        <v>1770</v>
      </c>
      <c r="B241" s="26">
        <v>14958</v>
      </c>
      <c r="C241" s="29">
        <v>198</v>
      </c>
      <c r="D241" s="29">
        <v>59.4</v>
      </c>
      <c r="E241" s="30">
        <f t="shared" si="8"/>
        <v>30</v>
      </c>
    </row>
    <row r="242" spans="1:5" hidden="1">
      <c r="A242" s="49" t="s">
        <v>1771</v>
      </c>
      <c r="B242" s="26">
        <v>34002</v>
      </c>
      <c r="C242" s="29">
        <v>400</v>
      </c>
      <c r="D242" s="29">
        <v>106.6</v>
      </c>
      <c r="E242" s="30">
        <f t="shared" si="8"/>
        <v>26.649999999999995</v>
      </c>
    </row>
    <row r="243" spans="1:5" hidden="1">
      <c r="A243" s="49" t="s">
        <v>1772</v>
      </c>
      <c r="B243" s="26">
        <v>31220</v>
      </c>
      <c r="C243" s="29">
        <v>322</v>
      </c>
      <c r="D243" s="29">
        <v>79.25</v>
      </c>
      <c r="E243" s="30">
        <f t="shared" si="8"/>
        <v>24.611801242236027</v>
      </c>
    </row>
    <row r="244" spans="1:5" hidden="1">
      <c r="A244" s="26" t="s">
        <v>1773</v>
      </c>
      <c r="B244" s="26">
        <v>31221</v>
      </c>
      <c r="C244" s="29">
        <v>300</v>
      </c>
      <c r="D244" s="29">
        <v>70</v>
      </c>
      <c r="E244" s="30">
        <f t="shared" si="8"/>
        <v>23.333333333333332</v>
      </c>
    </row>
    <row r="245" spans="1:5" hidden="1">
      <c r="A245" s="26" t="s">
        <v>1774</v>
      </c>
      <c r="B245" s="26">
        <v>4625</v>
      </c>
      <c r="C245" s="29">
        <v>300</v>
      </c>
      <c r="D245" s="29">
        <v>83.3</v>
      </c>
      <c r="E245" s="30">
        <f t="shared" si="8"/>
        <v>27.766666666666666</v>
      </c>
    </row>
    <row r="246" spans="1:5" hidden="1">
      <c r="A246" s="26" t="s">
        <v>1775</v>
      </c>
      <c r="B246" s="26">
        <v>31222</v>
      </c>
      <c r="C246" s="29">
        <v>300</v>
      </c>
      <c r="D246" s="29">
        <v>75</v>
      </c>
      <c r="E246" s="30">
        <f t="shared" si="8"/>
        <v>25</v>
      </c>
    </row>
    <row r="247" spans="1:5" hidden="1">
      <c r="A247" s="26" t="s">
        <v>1776</v>
      </c>
      <c r="B247" s="26">
        <v>32634</v>
      </c>
      <c r="C247" s="29">
        <v>300</v>
      </c>
      <c r="D247" s="29">
        <v>75</v>
      </c>
      <c r="E247" s="30">
        <f t="shared" si="8"/>
        <v>25</v>
      </c>
    </row>
    <row r="248" spans="1:5" hidden="1">
      <c r="A248" s="26" t="s">
        <v>1777</v>
      </c>
      <c r="B248" s="26">
        <v>32635</v>
      </c>
      <c r="C248" s="29">
        <v>300</v>
      </c>
      <c r="D248" s="29">
        <v>75</v>
      </c>
      <c r="E248" s="30">
        <f>D248/C248*100</f>
        <v>25</v>
      </c>
    </row>
    <row r="249" spans="1:5" hidden="1">
      <c r="A249" s="26" t="s">
        <v>1778</v>
      </c>
      <c r="B249" s="26">
        <v>32636</v>
      </c>
      <c r="C249" s="29">
        <v>300</v>
      </c>
      <c r="D249" s="29">
        <v>75.5</v>
      </c>
      <c r="E249" s="30">
        <f t="shared" si="8"/>
        <v>25.166666666666664</v>
      </c>
    </row>
    <row r="250" spans="1:5" hidden="1">
      <c r="A250" s="26" t="s">
        <v>1779</v>
      </c>
      <c r="B250" s="26">
        <v>35739</v>
      </c>
      <c r="C250" s="29">
        <v>300</v>
      </c>
      <c r="D250" s="29">
        <v>60</v>
      </c>
      <c r="E250" s="30">
        <f t="shared" si="8"/>
        <v>20</v>
      </c>
    </row>
    <row r="251" spans="1:5" hidden="1">
      <c r="A251" s="26" t="s">
        <v>1780</v>
      </c>
      <c r="B251" s="26">
        <v>31223</v>
      </c>
      <c r="C251" s="29">
        <v>300</v>
      </c>
      <c r="D251" s="29">
        <v>70</v>
      </c>
      <c r="E251" s="30">
        <f t="shared" si="8"/>
        <v>23.333333333333332</v>
      </c>
    </row>
    <row r="252" spans="1:5" hidden="1">
      <c r="A252" s="26" t="s">
        <v>1781</v>
      </c>
      <c r="B252" s="26">
        <v>31224</v>
      </c>
      <c r="C252" s="29">
        <v>300</v>
      </c>
      <c r="D252" s="29">
        <v>70</v>
      </c>
      <c r="E252" s="30">
        <f t="shared" si="8"/>
        <v>23.333333333333332</v>
      </c>
    </row>
    <row r="253" spans="1:5" hidden="1">
      <c r="A253" s="26" t="s">
        <v>1782</v>
      </c>
      <c r="B253" s="26">
        <v>6388</v>
      </c>
      <c r="C253" s="29">
        <v>300</v>
      </c>
      <c r="D253" s="29">
        <v>75</v>
      </c>
      <c r="E253" s="30">
        <f t="shared" si="8"/>
        <v>25</v>
      </c>
    </row>
    <row r="254" spans="1:5" hidden="1">
      <c r="A254" s="26" t="s">
        <v>1783</v>
      </c>
      <c r="B254" s="26">
        <v>47946</v>
      </c>
      <c r="C254" s="29">
        <v>300</v>
      </c>
      <c r="D254" s="29">
        <v>65</v>
      </c>
      <c r="E254" s="30">
        <f t="shared" si="8"/>
        <v>21.666666666666668</v>
      </c>
    </row>
    <row r="255" spans="1:5" hidden="1">
      <c r="A255" s="26" t="s">
        <v>1784</v>
      </c>
      <c r="B255" s="26">
        <v>15760</v>
      </c>
      <c r="C255" s="29">
        <v>500</v>
      </c>
      <c r="D255" s="29">
        <v>150</v>
      </c>
      <c r="E255" s="30">
        <f t="shared" si="8"/>
        <v>30</v>
      </c>
    </row>
    <row r="256" spans="1:5" hidden="1">
      <c r="A256" s="26" t="s">
        <v>1785</v>
      </c>
      <c r="B256" s="26">
        <v>9904</v>
      </c>
      <c r="C256" s="29">
        <v>500</v>
      </c>
      <c r="D256" s="29">
        <v>150</v>
      </c>
      <c r="E256" s="30">
        <f t="shared" si="8"/>
        <v>30</v>
      </c>
    </row>
    <row r="257" spans="1:5" hidden="1">
      <c r="A257" s="26" t="s">
        <v>1786</v>
      </c>
      <c r="B257" s="26">
        <v>6112</v>
      </c>
      <c r="C257" s="29">
        <v>500</v>
      </c>
      <c r="D257" s="29">
        <v>150</v>
      </c>
      <c r="E257" s="30">
        <f t="shared" si="8"/>
        <v>30</v>
      </c>
    </row>
    <row r="258" spans="1:5" hidden="1">
      <c r="A258" s="26" t="s">
        <v>1787</v>
      </c>
      <c r="B258" s="26">
        <v>999</v>
      </c>
      <c r="C258" s="29">
        <v>500</v>
      </c>
      <c r="D258" s="29">
        <v>150</v>
      </c>
      <c r="E258" s="30">
        <f t="shared" si="8"/>
        <v>30</v>
      </c>
    </row>
    <row r="259" spans="1:5" hidden="1">
      <c r="A259" s="26" t="s">
        <v>1788</v>
      </c>
      <c r="B259" s="26">
        <v>15028</v>
      </c>
      <c r="C259" s="29">
        <v>500</v>
      </c>
      <c r="D259" s="29">
        <v>150</v>
      </c>
      <c r="E259" s="30">
        <f t="shared" si="8"/>
        <v>30</v>
      </c>
    </row>
    <row r="260" spans="1:5" hidden="1">
      <c r="A260" s="26" t="s">
        <v>1789</v>
      </c>
      <c r="B260" s="26">
        <v>5750</v>
      </c>
      <c r="C260" s="29">
        <v>500</v>
      </c>
      <c r="D260" s="29">
        <v>150</v>
      </c>
      <c r="E260" s="30">
        <f t="shared" si="8"/>
        <v>30</v>
      </c>
    </row>
    <row r="261" spans="1:5" hidden="1">
      <c r="A261" s="26" t="s">
        <v>1790</v>
      </c>
      <c r="B261" s="26">
        <v>7651</v>
      </c>
      <c r="C261" s="29">
        <v>500</v>
      </c>
      <c r="D261" s="29">
        <v>150</v>
      </c>
      <c r="E261" s="30">
        <f t="shared" si="8"/>
        <v>30</v>
      </c>
    </row>
    <row r="262" spans="1:5" hidden="1">
      <c r="A262" s="26" t="s">
        <v>1791</v>
      </c>
      <c r="B262" s="26">
        <v>7864</v>
      </c>
      <c r="C262" s="29">
        <v>500</v>
      </c>
      <c r="D262" s="29">
        <v>150</v>
      </c>
      <c r="E262" s="30">
        <f t="shared" si="8"/>
        <v>30</v>
      </c>
    </row>
    <row r="263" spans="1:5" hidden="1">
      <c r="A263" s="26" t="s">
        <v>1792</v>
      </c>
      <c r="B263" s="26">
        <v>22267</v>
      </c>
      <c r="C263" s="29">
        <v>500</v>
      </c>
      <c r="D263" s="29">
        <v>150</v>
      </c>
      <c r="E263" s="30">
        <f t="shared" si="8"/>
        <v>30</v>
      </c>
    </row>
    <row r="264" spans="1:5" hidden="1">
      <c r="A264" s="26" t="s">
        <v>1793</v>
      </c>
      <c r="B264" s="26">
        <v>22659</v>
      </c>
      <c r="C264" s="29">
        <v>500</v>
      </c>
      <c r="D264" s="29">
        <v>150</v>
      </c>
      <c r="E264" s="30">
        <f t="shared" si="8"/>
        <v>30</v>
      </c>
    </row>
    <row r="265" spans="1:5" hidden="1">
      <c r="A265" s="26" t="s">
        <v>1794</v>
      </c>
      <c r="B265" s="26">
        <v>22268</v>
      </c>
      <c r="C265" s="29">
        <v>500</v>
      </c>
      <c r="D265" s="29">
        <v>150</v>
      </c>
      <c r="E265" s="30">
        <f t="shared" si="8"/>
        <v>30</v>
      </c>
    </row>
    <row r="266" spans="1:5" hidden="1">
      <c r="A266" s="26" t="s">
        <v>1795</v>
      </c>
      <c r="B266" s="26">
        <v>22660</v>
      </c>
      <c r="C266" s="29">
        <v>500</v>
      </c>
      <c r="D266" s="29">
        <v>150</v>
      </c>
      <c r="E266" s="30">
        <f t="shared" si="8"/>
        <v>30</v>
      </c>
    </row>
    <row r="267" spans="1:5" hidden="1">
      <c r="A267" s="26" t="s">
        <v>1796</v>
      </c>
      <c r="B267" s="26">
        <v>22661</v>
      </c>
      <c r="C267" s="29">
        <v>500</v>
      </c>
      <c r="D267" s="29">
        <v>150</v>
      </c>
      <c r="E267" s="30">
        <f t="shared" si="8"/>
        <v>30</v>
      </c>
    </row>
    <row r="268" spans="1:5" hidden="1">
      <c r="A268" s="26" t="s">
        <v>1797</v>
      </c>
      <c r="B268" s="26">
        <v>22269</v>
      </c>
      <c r="C268" s="29">
        <v>500</v>
      </c>
      <c r="D268" s="29">
        <v>150</v>
      </c>
      <c r="E268" s="30">
        <f t="shared" si="8"/>
        <v>30</v>
      </c>
    </row>
    <row r="269" spans="1:5" hidden="1">
      <c r="A269" s="26" t="s">
        <v>1798</v>
      </c>
      <c r="B269" s="26">
        <v>29509</v>
      </c>
      <c r="C269" s="29">
        <v>500</v>
      </c>
      <c r="D269" s="29">
        <v>150</v>
      </c>
      <c r="E269" s="30">
        <f t="shared" si="8"/>
        <v>30</v>
      </c>
    </row>
    <row r="270" spans="1:5" hidden="1">
      <c r="A270" s="26" t="s">
        <v>1799</v>
      </c>
      <c r="B270" s="26">
        <v>32655</v>
      </c>
      <c r="C270" s="29">
        <v>500</v>
      </c>
      <c r="D270" s="29">
        <v>150</v>
      </c>
      <c r="E270" s="30">
        <f t="shared" si="8"/>
        <v>30</v>
      </c>
    </row>
    <row r="271" spans="1:5" hidden="1">
      <c r="A271" s="26" t="s">
        <v>1800</v>
      </c>
      <c r="B271" s="26">
        <v>32656</v>
      </c>
      <c r="C271" s="29">
        <v>500</v>
      </c>
      <c r="D271" s="29">
        <v>150</v>
      </c>
      <c r="E271" s="30">
        <f t="shared" si="8"/>
        <v>30</v>
      </c>
    </row>
    <row r="272" spans="1:5" hidden="1">
      <c r="A272" s="26" t="s">
        <v>1801</v>
      </c>
      <c r="B272" s="26">
        <v>32657</v>
      </c>
      <c r="C272" s="29">
        <v>500</v>
      </c>
      <c r="D272" s="29">
        <v>150</v>
      </c>
      <c r="E272" s="30">
        <f t="shared" si="8"/>
        <v>30</v>
      </c>
    </row>
    <row r="273" spans="1:5" hidden="1">
      <c r="A273" s="26" t="s">
        <v>1802</v>
      </c>
      <c r="B273" s="26">
        <v>35079</v>
      </c>
      <c r="C273" s="29">
        <v>500</v>
      </c>
      <c r="D273" s="29">
        <v>150</v>
      </c>
      <c r="E273" s="30">
        <f t="shared" si="8"/>
        <v>30</v>
      </c>
    </row>
    <row r="274" spans="1:5" hidden="1">
      <c r="A274" s="26" t="s">
        <v>1803</v>
      </c>
      <c r="B274" s="26">
        <v>7547</v>
      </c>
      <c r="C274" s="29">
        <v>500</v>
      </c>
      <c r="D274" s="29">
        <v>150</v>
      </c>
      <c r="E274" s="30">
        <f t="shared" ref="E274:E281" si="9">D274/C274*100</f>
        <v>30</v>
      </c>
    </row>
    <row r="275" spans="1:5" hidden="1">
      <c r="A275" s="26" t="s">
        <v>1804</v>
      </c>
      <c r="B275" s="26">
        <v>7972</v>
      </c>
      <c r="C275" s="29">
        <v>500</v>
      </c>
      <c r="D275" s="29">
        <v>150</v>
      </c>
      <c r="E275" s="30">
        <f t="shared" si="9"/>
        <v>30</v>
      </c>
    </row>
    <row r="276" spans="1:5" hidden="1">
      <c r="A276" s="26" t="s">
        <v>1805</v>
      </c>
      <c r="B276" s="26">
        <v>7073</v>
      </c>
      <c r="C276" s="29">
        <v>500</v>
      </c>
      <c r="D276" s="29">
        <v>150</v>
      </c>
      <c r="E276" s="30">
        <f t="shared" si="9"/>
        <v>30</v>
      </c>
    </row>
    <row r="277" spans="1:5" hidden="1">
      <c r="A277" s="26" t="s">
        <v>1806</v>
      </c>
      <c r="B277" s="26">
        <v>15198</v>
      </c>
      <c r="C277" s="29">
        <v>500</v>
      </c>
      <c r="D277" s="29">
        <v>150</v>
      </c>
      <c r="E277" s="30">
        <f t="shared" si="9"/>
        <v>30</v>
      </c>
    </row>
    <row r="278" spans="1:5" hidden="1">
      <c r="A278" s="26" t="s">
        <v>1807</v>
      </c>
      <c r="B278" s="26">
        <v>7867</v>
      </c>
      <c r="C278" s="29">
        <v>500</v>
      </c>
      <c r="D278" s="29">
        <v>150</v>
      </c>
      <c r="E278" s="30">
        <f t="shared" si="9"/>
        <v>30</v>
      </c>
    </row>
    <row r="279" spans="1:5" hidden="1">
      <c r="A279" s="26" t="s">
        <v>1808</v>
      </c>
      <c r="B279" s="26">
        <v>22270</v>
      </c>
      <c r="C279" s="29">
        <v>500</v>
      </c>
      <c r="D279" s="29">
        <v>150</v>
      </c>
      <c r="E279" s="30">
        <f t="shared" si="9"/>
        <v>30</v>
      </c>
    </row>
    <row r="280" spans="1:5" hidden="1">
      <c r="A280" s="26" t="s">
        <v>1809</v>
      </c>
      <c r="B280" s="26">
        <v>21746</v>
      </c>
      <c r="C280" s="29">
        <v>500</v>
      </c>
      <c r="D280" s="29">
        <v>150</v>
      </c>
      <c r="E280" s="30">
        <f t="shared" si="9"/>
        <v>30</v>
      </c>
    </row>
    <row r="281" spans="1:5" hidden="1">
      <c r="A281" s="26" t="s">
        <v>1810</v>
      </c>
      <c r="B281" s="26">
        <v>7053</v>
      </c>
      <c r="C281" s="29">
        <v>500</v>
      </c>
      <c r="D281" s="29">
        <v>150</v>
      </c>
      <c r="E281" s="30">
        <f t="shared" si="9"/>
        <v>30</v>
      </c>
    </row>
    <row r="282" spans="1:5" hidden="1">
      <c r="A282" s="26" t="s">
        <v>1811</v>
      </c>
      <c r="B282" s="26">
        <v>4500</v>
      </c>
      <c r="C282" s="29">
        <v>500</v>
      </c>
      <c r="D282" s="29">
        <v>150</v>
      </c>
      <c r="E282" s="30">
        <f>D282/C282*100</f>
        <v>30</v>
      </c>
    </row>
    <row r="283" spans="1:5" hidden="1">
      <c r="A283" s="26" t="s">
        <v>1812</v>
      </c>
      <c r="B283" s="26">
        <v>7506</v>
      </c>
      <c r="C283" s="29">
        <v>500</v>
      </c>
      <c r="D283" s="29">
        <v>150</v>
      </c>
      <c r="E283" s="30">
        <f t="shared" ref="E283:E305" si="10">D283/C283*100</f>
        <v>30</v>
      </c>
    </row>
    <row r="284" spans="1:5" hidden="1">
      <c r="A284" s="26" t="s">
        <v>1813</v>
      </c>
      <c r="B284" s="26">
        <v>7570</v>
      </c>
      <c r="C284" s="29">
        <v>500</v>
      </c>
      <c r="D284" s="29">
        <v>150</v>
      </c>
      <c r="E284" s="30">
        <f t="shared" si="10"/>
        <v>30</v>
      </c>
    </row>
    <row r="285" spans="1:5" hidden="1">
      <c r="A285" s="26" t="s">
        <v>1814</v>
      </c>
      <c r="B285" s="26">
        <v>7649</v>
      </c>
      <c r="C285" s="29">
        <v>500</v>
      </c>
      <c r="D285" s="29">
        <v>150</v>
      </c>
      <c r="E285" s="30">
        <f t="shared" si="10"/>
        <v>30</v>
      </c>
    </row>
    <row r="286" spans="1:5" hidden="1">
      <c r="A286" s="26" t="s">
        <v>1815</v>
      </c>
      <c r="B286" s="26">
        <v>7499</v>
      </c>
      <c r="C286" s="29">
        <v>500</v>
      </c>
      <c r="D286" s="29">
        <v>150</v>
      </c>
      <c r="E286" s="30">
        <f t="shared" si="10"/>
        <v>30</v>
      </c>
    </row>
    <row r="287" spans="1:5" hidden="1">
      <c r="A287" s="26" t="s">
        <v>1816</v>
      </c>
      <c r="B287" s="26">
        <v>7548</v>
      </c>
      <c r="C287" s="29">
        <v>500</v>
      </c>
      <c r="D287" s="29">
        <v>150</v>
      </c>
      <c r="E287" s="30">
        <f t="shared" si="10"/>
        <v>30</v>
      </c>
    </row>
    <row r="288" spans="1:5" hidden="1">
      <c r="A288" s="26" t="s">
        <v>1817</v>
      </c>
      <c r="B288" s="26">
        <v>7865</v>
      </c>
      <c r="C288" s="29">
        <v>500</v>
      </c>
      <c r="D288" s="29">
        <v>150</v>
      </c>
      <c r="E288" s="30">
        <f t="shared" si="10"/>
        <v>30</v>
      </c>
    </row>
    <row r="289" spans="1:5" hidden="1">
      <c r="A289" s="26" t="s">
        <v>1818</v>
      </c>
      <c r="B289" s="26">
        <v>8736</v>
      </c>
      <c r="C289" s="29">
        <v>500</v>
      </c>
      <c r="D289" s="29">
        <v>150</v>
      </c>
      <c r="E289" s="30">
        <f t="shared" si="10"/>
        <v>30</v>
      </c>
    </row>
    <row r="290" spans="1:5" hidden="1">
      <c r="A290" s="26" t="s">
        <v>1819</v>
      </c>
      <c r="B290" s="26">
        <v>8590</v>
      </c>
      <c r="C290" s="29">
        <v>500</v>
      </c>
      <c r="D290" s="29">
        <v>150</v>
      </c>
      <c r="E290" s="30">
        <f t="shared" si="10"/>
        <v>30</v>
      </c>
    </row>
    <row r="291" spans="1:5" hidden="1">
      <c r="A291" s="26" t="s">
        <v>1820</v>
      </c>
      <c r="B291" s="26">
        <v>8765</v>
      </c>
      <c r="C291" s="29">
        <v>500</v>
      </c>
      <c r="D291" s="29">
        <v>150</v>
      </c>
      <c r="E291" s="30">
        <f t="shared" si="10"/>
        <v>30</v>
      </c>
    </row>
    <row r="292" spans="1:5" hidden="1">
      <c r="A292" s="26" t="s">
        <v>1821</v>
      </c>
      <c r="B292" s="26">
        <v>7543</v>
      </c>
      <c r="C292" s="29">
        <v>500</v>
      </c>
      <c r="D292" s="29">
        <v>150</v>
      </c>
      <c r="E292" s="30">
        <f t="shared" si="10"/>
        <v>30</v>
      </c>
    </row>
    <row r="293" spans="1:5" hidden="1">
      <c r="A293" s="26" t="s">
        <v>1822</v>
      </c>
      <c r="B293" s="26">
        <v>7903</v>
      </c>
      <c r="C293" s="29">
        <v>500</v>
      </c>
      <c r="D293" s="29">
        <v>150</v>
      </c>
      <c r="E293" s="30">
        <f t="shared" si="10"/>
        <v>30</v>
      </c>
    </row>
    <row r="294" spans="1:5" hidden="1">
      <c r="A294" s="26" t="s">
        <v>1823</v>
      </c>
      <c r="B294" s="26">
        <v>7899</v>
      </c>
      <c r="C294" s="29">
        <v>500</v>
      </c>
      <c r="D294" s="29">
        <v>150</v>
      </c>
      <c r="E294" s="30">
        <f t="shared" si="10"/>
        <v>30</v>
      </c>
    </row>
    <row r="295" spans="1:5" hidden="1">
      <c r="A295" s="26" t="s">
        <v>1824</v>
      </c>
      <c r="B295" s="26">
        <v>7566</v>
      </c>
      <c r="C295" s="29">
        <v>500</v>
      </c>
      <c r="D295" s="29">
        <v>150</v>
      </c>
      <c r="E295" s="30">
        <f t="shared" si="10"/>
        <v>30</v>
      </c>
    </row>
    <row r="296" spans="1:5" hidden="1">
      <c r="A296" s="26" t="s">
        <v>1825</v>
      </c>
      <c r="B296" s="26">
        <v>9342</v>
      </c>
      <c r="C296" s="29">
        <v>500</v>
      </c>
      <c r="D296" s="29">
        <v>150</v>
      </c>
      <c r="E296" s="30">
        <f t="shared" si="10"/>
        <v>30</v>
      </c>
    </row>
    <row r="297" spans="1:5" hidden="1">
      <c r="A297" s="26" t="s">
        <v>1826</v>
      </c>
      <c r="B297" s="26">
        <v>8488</v>
      </c>
      <c r="C297" s="29">
        <v>500</v>
      </c>
      <c r="D297" s="29">
        <v>150</v>
      </c>
      <c r="E297" s="30">
        <f t="shared" si="10"/>
        <v>30</v>
      </c>
    </row>
    <row r="298" spans="1:5" hidden="1">
      <c r="A298" s="26" t="s">
        <v>1827</v>
      </c>
      <c r="B298" s="26">
        <v>8606</v>
      </c>
      <c r="C298" s="29">
        <v>500</v>
      </c>
      <c r="D298" s="29">
        <v>150</v>
      </c>
      <c r="E298" s="30">
        <f t="shared" si="10"/>
        <v>30</v>
      </c>
    </row>
    <row r="299" spans="1:5" hidden="1">
      <c r="A299" s="26" t="s">
        <v>1828</v>
      </c>
      <c r="B299" s="26">
        <v>22217</v>
      </c>
      <c r="C299" s="29">
        <v>500</v>
      </c>
      <c r="D299" s="29">
        <v>150</v>
      </c>
      <c r="E299" s="30">
        <f t="shared" si="10"/>
        <v>30</v>
      </c>
    </row>
    <row r="300" spans="1:5" hidden="1">
      <c r="A300" s="26" t="s">
        <v>1829</v>
      </c>
      <c r="B300" s="26">
        <v>22218</v>
      </c>
      <c r="C300" s="29">
        <v>500</v>
      </c>
      <c r="D300" s="29">
        <v>150</v>
      </c>
      <c r="E300" s="30">
        <f t="shared" si="10"/>
        <v>30</v>
      </c>
    </row>
    <row r="301" spans="1:5" hidden="1">
      <c r="A301" s="26" t="s">
        <v>1830</v>
      </c>
      <c r="B301" s="26">
        <v>39121</v>
      </c>
      <c r="C301" s="29">
        <v>300</v>
      </c>
      <c r="D301" s="29">
        <v>75</v>
      </c>
      <c r="E301" s="30">
        <f t="shared" si="10"/>
        <v>25</v>
      </c>
    </row>
    <row r="302" spans="1:5">
      <c r="A302" s="48" t="s">
        <v>1831</v>
      </c>
      <c r="B302" s="26">
        <v>39122</v>
      </c>
      <c r="C302" s="29">
        <v>300</v>
      </c>
      <c r="D302" s="29">
        <v>75</v>
      </c>
      <c r="E302" s="30">
        <f t="shared" si="10"/>
        <v>25</v>
      </c>
    </row>
    <row r="303" spans="1:5">
      <c r="A303" s="26" t="s">
        <v>1832</v>
      </c>
      <c r="B303" s="26">
        <v>49264</v>
      </c>
      <c r="C303" s="29">
        <v>60</v>
      </c>
      <c r="D303" s="29">
        <v>16.5</v>
      </c>
      <c r="E303" s="30">
        <f t="shared" si="10"/>
        <v>27.500000000000004</v>
      </c>
    </row>
    <row r="304" spans="1:5">
      <c r="A304" s="26" t="s">
        <v>1833</v>
      </c>
      <c r="B304" s="26">
        <v>49692</v>
      </c>
      <c r="C304" s="29">
        <v>300</v>
      </c>
      <c r="D304" s="29">
        <v>45</v>
      </c>
      <c r="E304" s="30">
        <f t="shared" si="10"/>
        <v>15</v>
      </c>
    </row>
    <row r="305" spans="1:5">
      <c r="A305" s="33" t="s">
        <v>124</v>
      </c>
      <c r="B305" s="34"/>
      <c r="C305" s="36">
        <v>43129</v>
      </c>
      <c r="D305" s="36">
        <v>12393.005499999999</v>
      </c>
      <c r="E305" s="30">
        <f t="shared" si="10"/>
        <v>28.73473880683531</v>
      </c>
    </row>
    <row r="306" spans="1:5" hidden="1">
      <c r="C306" s="43">
        <f>SUM(C209:C304)</f>
        <v>43129</v>
      </c>
      <c r="D306" s="43">
        <f>SUM(D209:D304)</f>
        <v>12393.005499999999</v>
      </c>
      <c r="E306" s="44"/>
    </row>
    <row r="307" spans="1:5">
      <c r="E307" s="44"/>
    </row>
    <row r="308" spans="1:5" ht="35" hidden="1" customHeight="1">
      <c r="A308" s="55" t="s">
        <v>1834</v>
      </c>
      <c r="B308" s="22"/>
      <c r="C308" s="22"/>
      <c r="D308" s="22"/>
      <c r="E308" s="46"/>
    </row>
    <row r="309" spans="1:5" ht="34" hidden="1">
      <c r="A309" s="19" t="s">
        <v>1543</v>
      </c>
      <c r="B309" s="23" t="s">
        <v>1544</v>
      </c>
      <c r="C309" s="24" t="s">
        <v>1545</v>
      </c>
      <c r="D309" s="24" t="s">
        <v>1546</v>
      </c>
      <c r="E309" s="24"/>
    </row>
    <row r="310" spans="1:5" hidden="1">
      <c r="A310" s="26" t="s">
        <v>1835</v>
      </c>
      <c r="B310" s="26">
        <v>23150</v>
      </c>
      <c r="C310" s="29">
        <v>600</v>
      </c>
      <c r="D310" s="29">
        <v>180</v>
      </c>
      <c r="E310" s="30">
        <f>D310/C310*100</f>
        <v>30</v>
      </c>
    </row>
    <row r="311" spans="1:5" hidden="1">
      <c r="A311" s="26" t="s">
        <v>1836</v>
      </c>
      <c r="B311" s="26">
        <v>30382</v>
      </c>
      <c r="C311" s="29">
        <v>580</v>
      </c>
      <c r="D311" s="29">
        <v>174</v>
      </c>
      <c r="E311" s="30">
        <f t="shared" ref="E311:E359" si="11">D311/C311*100</f>
        <v>30</v>
      </c>
    </row>
    <row r="312" spans="1:5" hidden="1">
      <c r="A312" s="26" t="s">
        <v>1837</v>
      </c>
      <c r="B312" s="26">
        <v>23939</v>
      </c>
      <c r="C312" s="29">
        <v>1000</v>
      </c>
      <c r="D312" s="29">
        <v>300</v>
      </c>
      <c r="E312" s="30">
        <f t="shared" si="11"/>
        <v>30</v>
      </c>
    </row>
    <row r="313" spans="1:5" hidden="1">
      <c r="A313" s="26" t="s">
        <v>1838</v>
      </c>
      <c r="B313" s="26">
        <v>28457</v>
      </c>
      <c r="C313" s="29">
        <v>500</v>
      </c>
      <c r="D313" s="29">
        <v>150</v>
      </c>
      <c r="E313" s="30">
        <f t="shared" si="11"/>
        <v>30</v>
      </c>
    </row>
    <row r="314" spans="1:5" hidden="1">
      <c r="A314" s="26" t="s">
        <v>1839</v>
      </c>
      <c r="B314" s="26">
        <v>20988</v>
      </c>
      <c r="C314" s="29">
        <v>300</v>
      </c>
      <c r="D314" s="29">
        <v>71.25</v>
      </c>
      <c r="E314" s="30">
        <f t="shared" si="11"/>
        <v>23.75</v>
      </c>
    </row>
    <row r="315" spans="1:5" hidden="1">
      <c r="A315" s="26" t="s">
        <v>1840</v>
      </c>
      <c r="B315" s="26">
        <v>21889</v>
      </c>
      <c r="C315" s="29">
        <v>300</v>
      </c>
      <c r="D315" s="29">
        <v>82.5</v>
      </c>
      <c r="E315" s="30">
        <f t="shared" si="11"/>
        <v>27.500000000000004</v>
      </c>
    </row>
    <row r="316" spans="1:5" hidden="1">
      <c r="A316" s="26" t="s">
        <v>1841</v>
      </c>
      <c r="B316" s="26">
        <v>21830</v>
      </c>
      <c r="C316" s="29">
        <v>600</v>
      </c>
      <c r="D316" s="29">
        <v>155</v>
      </c>
      <c r="E316" s="30">
        <f t="shared" si="11"/>
        <v>25.833333333333336</v>
      </c>
    </row>
    <row r="317" spans="1:5" hidden="1">
      <c r="A317" s="26" t="s">
        <v>1842</v>
      </c>
      <c r="B317" s="26">
        <v>8664</v>
      </c>
      <c r="C317" s="29">
        <v>500</v>
      </c>
      <c r="D317" s="29">
        <v>137.625</v>
      </c>
      <c r="E317" s="30">
        <f t="shared" si="11"/>
        <v>27.524999999999999</v>
      </c>
    </row>
    <row r="318" spans="1:5" hidden="1">
      <c r="A318" s="49" t="s">
        <v>1843</v>
      </c>
      <c r="B318" s="26">
        <v>20371</v>
      </c>
      <c r="C318" s="29">
        <v>350</v>
      </c>
      <c r="D318" s="29">
        <v>86.25</v>
      </c>
      <c r="E318" s="30">
        <f t="shared" si="11"/>
        <v>24.642857142857146</v>
      </c>
    </row>
    <row r="319" spans="1:5" hidden="1">
      <c r="A319" s="26" t="s">
        <v>1844</v>
      </c>
      <c r="B319" s="26">
        <v>32623</v>
      </c>
      <c r="C319" s="29">
        <v>200</v>
      </c>
      <c r="D319" s="29">
        <v>60</v>
      </c>
      <c r="E319" s="30">
        <f t="shared" si="11"/>
        <v>30</v>
      </c>
    </row>
    <row r="320" spans="1:5" hidden="1">
      <c r="A320" s="26" t="s">
        <v>1845</v>
      </c>
      <c r="B320" s="26">
        <v>32632</v>
      </c>
      <c r="C320" s="29">
        <v>300</v>
      </c>
      <c r="D320" s="29">
        <v>77.5</v>
      </c>
      <c r="E320" s="30">
        <f t="shared" si="11"/>
        <v>25.833333333333336</v>
      </c>
    </row>
    <row r="321" spans="1:5" hidden="1">
      <c r="A321" s="26" t="s">
        <v>1846</v>
      </c>
      <c r="B321" s="26">
        <v>6492</v>
      </c>
      <c r="C321" s="29">
        <v>300</v>
      </c>
      <c r="D321" s="29">
        <v>77.5</v>
      </c>
      <c r="E321" s="30">
        <f t="shared" si="11"/>
        <v>25.833333333333336</v>
      </c>
    </row>
    <row r="322" spans="1:5" hidden="1">
      <c r="A322" s="26" t="s">
        <v>1847</v>
      </c>
      <c r="B322" s="26">
        <v>30291</v>
      </c>
      <c r="C322" s="29">
        <v>300</v>
      </c>
      <c r="D322" s="29">
        <v>79.5</v>
      </c>
      <c r="E322" s="30">
        <f t="shared" si="11"/>
        <v>26.5</v>
      </c>
    </row>
    <row r="323" spans="1:5" hidden="1">
      <c r="A323" s="26" t="s">
        <v>1848</v>
      </c>
      <c r="B323" s="26">
        <v>2515</v>
      </c>
      <c r="C323" s="29">
        <v>300</v>
      </c>
      <c r="D323" s="29">
        <v>79.5</v>
      </c>
      <c r="E323" s="30">
        <f t="shared" si="11"/>
        <v>26.5</v>
      </c>
    </row>
    <row r="324" spans="1:5" hidden="1">
      <c r="A324" s="26" t="s">
        <v>1849</v>
      </c>
      <c r="B324" s="26">
        <v>12735</v>
      </c>
      <c r="C324" s="29">
        <v>300</v>
      </c>
      <c r="D324" s="29">
        <v>79.5</v>
      </c>
      <c r="E324" s="30">
        <f t="shared" si="11"/>
        <v>26.5</v>
      </c>
    </row>
    <row r="325" spans="1:5" hidden="1">
      <c r="A325" s="26" t="s">
        <v>1850</v>
      </c>
      <c r="B325" s="26">
        <v>9833</v>
      </c>
      <c r="C325" s="29">
        <v>327</v>
      </c>
      <c r="D325" s="29">
        <v>86.174999999999997</v>
      </c>
      <c r="E325" s="30">
        <f t="shared" si="11"/>
        <v>26.353211009174309</v>
      </c>
    </row>
    <row r="326" spans="1:5" hidden="1">
      <c r="A326" s="26" t="s">
        <v>1851</v>
      </c>
      <c r="B326" s="26">
        <v>38427</v>
      </c>
      <c r="C326" s="29">
        <v>300</v>
      </c>
      <c r="D326" s="29">
        <v>71.34375</v>
      </c>
      <c r="E326" s="30">
        <f t="shared" si="11"/>
        <v>23.78125</v>
      </c>
    </row>
    <row r="327" spans="1:5" hidden="1">
      <c r="A327" s="26" t="s">
        <v>1852</v>
      </c>
      <c r="B327" s="26">
        <v>32617</v>
      </c>
      <c r="C327" s="29">
        <v>700</v>
      </c>
      <c r="D327" s="29">
        <v>210</v>
      </c>
      <c r="E327" s="30">
        <f t="shared" si="11"/>
        <v>30</v>
      </c>
    </row>
    <row r="328" spans="1:5" hidden="1">
      <c r="A328" s="26" t="s">
        <v>1853</v>
      </c>
      <c r="B328" s="26">
        <v>5579</v>
      </c>
      <c r="C328" s="29">
        <v>500</v>
      </c>
      <c r="D328" s="29">
        <v>150</v>
      </c>
      <c r="E328" s="30">
        <f t="shared" si="11"/>
        <v>30</v>
      </c>
    </row>
    <row r="329" spans="1:5" hidden="1">
      <c r="A329" s="26" t="s">
        <v>1854</v>
      </c>
      <c r="B329" s="26">
        <v>6493</v>
      </c>
      <c r="C329" s="29">
        <v>500</v>
      </c>
      <c r="D329" s="29">
        <v>150</v>
      </c>
      <c r="E329" s="30">
        <f t="shared" si="11"/>
        <v>30</v>
      </c>
    </row>
    <row r="330" spans="1:5" hidden="1">
      <c r="A330" s="26" t="s">
        <v>1855</v>
      </c>
      <c r="B330" s="26">
        <v>23940</v>
      </c>
      <c r="C330" s="29">
        <v>500</v>
      </c>
      <c r="D330" s="29">
        <v>150</v>
      </c>
      <c r="E330" s="30">
        <f t="shared" si="11"/>
        <v>30</v>
      </c>
    </row>
    <row r="331" spans="1:5" hidden="1">
      <c r="A331" s="26" t="s">
        <v>1856</v>
      </c>
      <c r="B331" s="26">
        <v>178</v>
      </c>
      <c r="C331" s="29">
        <v>500</v>
      </c>
      <c r="D331" s="29">
        <v>150</v>
      </c>
      <c r="E331" s="30">
        <f t="shared" si="11"/>
        <v>30</v>
      </c>
    </row>
    <row r="332" spans="1:5" hidden="1">
      <c r="A332" s="26" t="s">
        <v>1857</v>
      </c>
      <c r="B332" s="26">
        <v>15218</v>
      </c>
      <c r="C332" s="29">
        <v>500</v>
      </c>
      <c r="D332" s="29">
        <v>150</v>
      </c>
      <c r="E332" s="30">
        <f t="shared" si="11"/>
        <v>30</v>
      </c>
    </row>
    <row r="333" spans="1:5" hidden="1">
      <c r="A333" s="26" t="s">
        <v>1858</v>
      </c>
      <c r="B333" s="26">
        <v>28354</v>
      </c>
      <c r="C333" s="29">
        <v>500</v>
      </c>
      <c r="D333" s="29">
        <v>150</v>
      </c>
      <c r="E333" s="30">
        <f t="shared" si="11"/>
        <v>30</v>
      </c>
    </row>
    <row r="334" spans="1:5" hidden="1">
      <c r="A334" s="26" t="s">
        <v>1859</v>
      </c>
      <c r="B334" s="26">
        <v>28463</v>
      </c>
      <c r="C334" s="29">
        <v>500</v>
      </c>
      <c r="D334" s="29">
        <v>150</v>
      </c>
      <c r="E334" s="30">
        <f t="shared" si="11"/>
        <v>30</v>
      </c>
    </row>
    <row r="335" spans="1:5" hidden="1">
      <c r="A335" s="26" t="s">
        <v>1860</v>
      </c>
      <c r="B335" s="26">
        <v>18498</v>
      </c>
      <c r="C335" s="29">
        <v>500</v>
      </c>
      <c r="D335" s="29">
        <v>150</v>
      </c>
      <c r="E335" s="30">
        <f t="shared" si="11"/>
        <v>30</v>
      </c>
    </row>
    <row r="336" spans="1:5" hidden="1">
      <c r="A336" s="26" t="s">
        <v>1861</v>
      </c>
      <c r="B336" s="26">
        <v>23941</v>
      </c>
      <c r="C336" s="29">
        <v>500</v>
      </c>
      <c r="D336" s="29">
        <v>150</v>
      </c>
      <c r="E336" s="30">
        <f t="shared" si="11"/>
        <v>30</v>
      </c>
    </row>
    <row r="337" spans="1:5" hidden="1">
      <c r="A337" s="26" t="s">
        <v>1862</v>
      </c>
      <c r="B337" s="26">
        <v>23942</v>
      </c>
      <c r="C337" s="29">
        <v>500</v>
      </c>
      <c r="D337" s="29">
        <v>150</v>
      </c>
      <c r="E337" s="30">
        <f t="shared" si="11"/>
        <v>30</v>
      </c>
    </row>
    <row r="338" spans="1:5" hidden="1">
      <c r="A338" s="26" t="s">
        <v>1863</v>
      </c>
      <c r="B338" s="26">
        <v>19555</v>
      </c>
      <c r="C338" s="29">
        <v>500</v>
      </c>
      <c r="D338" s="29">
        <v>150</v>
      </c>
      <c r="E338" s="30">
        <f t="shared" si="11"/>
        <v>30</v>
      </c>
    </row>
    <row r="339" spans="1:5" hidden="1">
      <c r="A339" s="26" t="s">
        <v>1864</v>
      </c>
      <c r="B339" s="26">
        <v>19553</v>
      </c>
      <c r="C339" s="29">
        <v>500</v>
      </c>
      <c r="D339" s="29">
        <v>150</v>
      </c>
      <c r="E339" s="30">
        <f t="shared" si="11"/>
        <v>30</v>
      </c>
    </row>
    <row r="340" spans="1:5" hidden="1">
      <c r="A340" s="26" t="s">
        <v>1865</v>
      </c>
      <c r="B340" s="26">
        <v>21976</v>
      </c>
      <c r="C340" s="29">
        <v>500</v>
      </c>
      <c r="D340" s="29">
        <v>150</v>
      </c>
      <c r="E340" s="30">
        <f t="shared" si="11"/>
        <v>30</v>
      </c>
    </row>
    <row r="341" spans="1:5" hidden="1">
      <c r="A341" s="26" t="s">
        <v>1866</v>
      </c>
      <c r="B341" s="26">
        <v>29471</v>
      </c>
      <c r="C341" s="29">
        <v>400</v>
      </c>
      <c r="D341" s="29">
        <v>113.25</v>
      </c>
      <c r="E341" s="30">
        <f t="shared" si="11"/>
        <v>28.3125</v>
      </c>
    </row>
    <row r="342" spans="1:5" hidden="1">
      <c r="A342" s="26" t="s">
        <v>1867</v>
      </c>
      <c r="B342" s="26">
        <v>19990</v>
      </c>
      <c r="C342" s="29">
        <v>500</v>
      </c>
      <c r="D342" s="29">
        <v>150</v>
      </c>
      <c r="E342" s="30">
        <f t="shared" si="11"/>
        <v>30</v>
      </c>
    </row>
    <row r="343" spans="1:5" hidden="1">
      <c r="A343" s="26" t="s">
        <v>1868</v>
      </c>
      <c r="B343" s="26">
        <v>22281</v>
      </c>
      <c r="C343" s="29">
        <v>400</v>
      </c>
      <c r="D343" s="29">
        <v>114.375</v>
      </c>
      <c r="E343" s="30">
        <f t="shared" si="11"/>
        <v>28.59375</v>
      </c>
    </row>
    <row r="344" spans="1:5" hidden="1">
      <c r="A344" s="26" t="s">
        <v>1869</v>
      </c>
      <c r="B344" s="26">
        <v>23943</v>
      </c>
      <c r="C344" s="29">
        <v>500</v>
      </c>
      <c r="D344" s="29">
        <v>150</v>
      </c>
      <c r="E344" s="30">
        <f t="shared" si="11"/>
        <v>30</v>
      </c>
    </row>
    <row r="345" spans="1:5" hidden="1">
      <c r="A345" s="26" t="s">
        <v>1870</v>
      </c>
      <c r="B345" s="26">
        <v>12580</v>
      </c>
      <c r="C345" s="29">
        <v>500</v>
      </c>
      <c r="D345" s="29">
        <v>150</v>
      </c>
      <c r="E345" s="30">
        <f>D345/C345*100</f>
        <v>30</v>
      </c>
    </row>
    <row r="346" spans="1:5" hidden="1">
      <c r="A346" s="26" t="s">
        <v>1871</v>
      </c>
      <c r="B346" s="26">
        <v>23944</v>
      </c>
      <c r="C346" s="29">
        <v>500</v>
      </c>
      <c r="D346" s="29">
        <v>150</v>
      </c>
      <c r="E346" s="30">
        <f t="shared" si="11"/>
        <v>30</v>
      </c>
    </row>
    <row r="347" spans="1:5" hidden="1">
      <c r="A347" s="26" t="s">
        <v>1872</v>
      </c>
      <c r="B347" s="26">
        <v>23945</v>
      </c>
      <c r="C347" s="29">
        <v>500</v>
      </c>
      <c r="D347" s="29">
        <v>150</v>
      </c>
      <c r="E347" s="30">
        <f t="shared" si="11"/>
        <v>30</v>
      </c>
    </row>
    <row r="348" spans="1:5" hidden="1">
      <c r="A348" s="26" t="s">
        <v>1873</v>
      </c>
      <c r="B348" s="26">
        <v>19793</v>
      </c>
      <c r="C348" s="29">
        <v>500</v>
      </c>
      <c r="D348" s="29">
        <v>150</v>
      </c>
      <c r="E348" s="30">
        <f t="shared" si="11"/>
        <v>30</v>
      </c>
    </row>
    <row r="349" spans="1:5" hidden="1">
      <c r="A349" s="26" t="s">
        <v>1874</v>
      </c>
      <c r="B349" s="26">
        <v>23946</v>
      </c>
      <c r="C349" s="29">
        <v>500</v>
      </c>
      <c r="D349" s="29">
        <v>150</v>
      </c>
      <c r="E349" s="30">
        <f t="shared" si="11"/>
        <v>30</v>
      </c>
    </row>
    <row r="350" spans="1:5" hidden="1">
      <c r="A350" s="26" t="s">
        <v>1875</v>
      </c>
      <c r="B350" s="26">
        <v>21914</v>
      </c>
      <c r="C350" s="29">
        <v>400</v>
      </c>
      <c r="D350" s="29">
        <v>111.25</v>
      </c>
      <c r="E350" s="30">
        <f t="shared" si="11"/>
        <v>27.8125</v>
      </c>
    </row>
    <row r="351" spans="1:5" hidden="1">
      <c r="A351" s="26" t="s">
        <v>1876</v>
      </c>
      <c r="B351" s="26">
        <v>18436</v>
      </c>
      <c r="C351" s="29">
        <v>500</v>
      </c>
      <c r="D351" s="29">
        <v>150</v>
      </c>
      <c r="E351" s="30">
        <f t="shared" si="11"/>
        <v>30</v>
      </c>
    </row>
    <row r="352" spans="1:5" hidden="1">
      <c r="A352" s="26" t="s">
        <v>1877</v>
      </c>
      <c r="B352" s="26">
        <v>17852</v>
      </c>
      <c r="C352" s="29">
        <v>400</v>
      </c>
      <c r="D352" s="29">
        <v>113.75</v>
      </c>
      <c r="E352" s="30">
        <f t="shared" si="11"/>
        <v>28.4375</v>
      </c>
    </row>
    <row r="353" spans="1:5" hidden="1">
      <c r="A353" s="26" t="s">
        <v>1878</v>
      </c>
      <c r="B353" s="26">
        <v>29603</v>
      </c>
      <c r="C353" s="29">
        <v>400</v>
      </c>
      <c r="D353" s="29">
        <v>112.375</v>
      </c>
      <c r="E353" s="30">
        <f t="shared" si="11"/>
        <v>28.09375</v>
      </c>
    </row>
    <row r="354" spans="1:5" hidden="1">
      <c r="A354" s="26" t="s">
        <v>1879</v>
      </c>
      <c r="B354" s="26">
        <v>29604</v>
      </c>
      <c r="C354" s="29">
        <v>400</v>
      </c>
      <c r="D354" s="29">
        <v>111.875</v>
      </c>
      <c r="E354" s="30">
        <f t="shared" si="11"/>
        <v>27.968749999999996</v>
      </c>
    </row>
    <row r="355" spans="1:5" hidden="1">
      <c r="A355" s="26" t="s">
        <v>1880</v>
      </c>
      <c r="B355" s="26">
        <v>28647</v>
      </c>
      <c r="C355" s="29">
        <v>400</v>
      </c>
      <c r="D355" s="29">
        <v>112.375</v>
      </c>
      <c r="E355" s="30">
        <f t="shared" si="11"/>
        <v>28.09375</v>
      </c>
    </row>
    <row r="356" spans="1:5" hidden="1">
      <c r="A356" s="26" t="s">
        <v>1881</v>
      </c>
      <c r="B356" s="26">
        <v>29605</v>
      </c>
      <c r="C356" s="29">
        <v>400</v>
      </c>
      <c r="D356" s="29">
        <v>111.25</v>
      </c>
      <c r="E356" s="30">
        <f t="shared" si="11"/>
        <v>27.8125</v>
      </c>
    </row>
    <row r="357" spans="1:5" hidden="1">
      <c r="A357" s="26" t="s">
        <v>1882</v>
      </c>
      <c r="B357" s="26">
        <v>28648</v>
      </c>
      <c r="C357" s="29">
        <v>400</v>
      </c>
      <c r="D357" s="29">
        <v>112.625</v>
      </c>
      <c r="E357" s="30">
        <f t="shared" si="11"/>
        <v>28.15625</v>
      </c>
    </row>
    <row r="358" spans="1:5" hidden="1">
      <c r="A358" s="26" t="s">
        <v>1883</v>
      </c>
      <c r="B358" s="26">
        <v>28649</v>
      </c>
      <c r="C358" s="29">
        <v>400</v>
      </c>
      <c r="D358" s="29">
        <v>112.5</v>
      </c>
      <c r="E358" s="30">
        <f t="shared" si="11"/>
        <v>28.125</v>
      </c>
    </row>
    <row r="359" spans="1:5" hidden="1">
      <c r="A359" s="33" t="s">
        <v>124</v>
      </c>
      <c r="B359" s="34"/>
      <c r="C359" s="36">
        <v>22257</v>
      </c>
      <c r="D359" s="36">
        <v>6433.2687500000002</v>
      </c>
      <c r="E359" s="30">
        <f t="shared" si="11"/>
        <v>28.904473873388149</v>
      </c>
    </row>
    <row r="360" spans="1:5" hidden="1">
      <c r="C360" s="43">
        <f>SUM(C310:C358)</f>
        <v>22257</v>
      </c>
      <c r="D360" s="43">
        <f>SUM(D310:D358)</f>
        <v>6433.2687500000002</v>
      </c>
      <c r="E360" s="44"/>
    </row>
    <row r="361" spans="1:5" hidden="1"/>
    <row r="362" spans="1:5" ht="35" hidden="1" customHeight="1">
      <c r="A362" s="50" t="s">
        <v>1884</v>
      </c>
      <c r="B362" s="22"/>
      <c r="C362" s="22"/>
      <c r="D362" s="22"/>
      <c r="E362" s="46"/>
    </row>
    <row r="363" spans="1:5" ht="34" hidden="1">
      <c r="A363" s="19" t="s">
        <v>1543</v>
      </c>
      <c r="B363" s="23" t="s">
        <v>1544</v>
      </c>
      <c r="C363" s="24" t="s">
        <v>1545</v>
      </c>
      <c r="D363" s="24" t="s">
        <v>1546</v>
      </c>
      <c r="E363" s="56"/>
    </row>
    <row r="364" spans="1:5" hidden="1">
      <c r="A364" s="26" t="s">
        <v>1885</v>
      </c>
      <c r="B364" s="26">
        <v>17170</v>
      </c>
      <c r="C364" s="29">
        <v>3600</v>
      </c>
      <c r="D364" s="29">
        <v>972</v>
      </c>
      <c r="E364" s="30">
        <f>D364/C364*100</f>
        <v>27</v>
      </c>
    </row>
    <row r="365" spans="1:5" hidden="1">
      <c r="A365" s="26" t="s">
        <v>1886</v>
      </c>
      <c r="B365" s="26">
        <v>12339</v>
      </c>
      <c r="C365" s="29">
        <v>650</v>
      </c>
      <c r="D365" s="29">
        <v>176.25</v>
      </c>
      <c r="E365" s="30">
        <f t="shared" ref="E365:E428" si="12">D365/C365*100</f>
        <v>27.115384615384613</v>
      </c>
    </row>
    <row r="366" spans="1:5" hidden="1">
      <c r="A366" s="26" t="s">
        <v>1887</v>
      </c>
      <c r="B366" s="26">
        <v>35477</v>
      </c>
      <c r="C366" s="29">
        <v>350</v>
      </c>
      <c r="D366" s="29">
        <v>98.75</v>
      </c>
      <c r="E366" s="30">
        <f t="shared" si="12"/>
        <v>28.214285714285715</v>
      </c>
    </row>
    <row r="367" spans="1:5" hidden="1">
      <c r="A367" s="26" t="s">
        <v>1888</v>
      </c>
      <c r="B367" s="26">
        <v>17765</v>
      </c>
      <c r="C367" s="29">
        <v>810</v>
      </c>
      <c r="D367" s="29">
        <v>188</v>
      </c>
      <c r="E367" s="30">
        <f t="shared" si="12"/>
        <v>23.209876543209877</v>
      </c>
    </row>
    <row r="368" spans="1:5" hidden="1">
      <c r="A368" s="26" t="s">
        <v>1889</v>
      </c>
      <c r="B368" s="26">
        <v>17270</v>
      </c>
      <c r="C368" s="29">
        <v>90</v>
      </c>
      <c r="D368" s="29">
        <v>27</v>
      </c>
      <c r="E368" s="30">
        <f t="shared" si="12"/>
        <v>30</v>
      </c>
    </row>
    <row r="369" spans="1:5" hidden="1">
      <c r="A369" s="26" t="s">
        <v>1890</v>
      </c>
      <c r="B369" s="26">
        <v>17278</v>
      </c>
      <c r="C369" s="29">
        <v>500</v>
      </c>
      <c r="D369" s="29">
        <v>150</v>
      </c>
      <c r="E369" s="30">
        <f t="shared" si="12"/>
        <v>30</v>
      </c>
    </row>
    <row r="370" spans="1:5" hidden="1">
      <c r="A370" s="26" t="s">
        <v>1891</v>
      </c>
      <c r="B370" s="26">
        <v>10538</v>
      </c>
      <c r="C370" s="29">
        <v>200</v>
      </c>
      <c r="D370" s="29">
        <v>60</v>
      </c>
      <c r="E370" s="30">
        <f t="shared" si="12"/>
        <v>30</v>
      </c>
    </row>
    <row r="371" spans="1:5" hidden="1">
      <c r="A371" s="26" t="s">
        <v>1892</v>
      </c>
      <c r="B371" s="26">
        <v>17936</v>
      </c>
      <c r="C371" s="29">
        <v>220</v>
      </c>
      <c r="D371" s="29">
        <v>66.003</v>
      </c>
      <c r="E371" s="30">
        <f t="shared" si="12"/>
        <v>30.001363636363639</v>
      </c>
    </row>
    <row r="372" spans="1:5" hidden="1">
      <c r="A372" s="26" t="s">
        <v>1893</v>
      </c>
      <c r="B372" s="26">
        <v>22859</v>
      </c>
      <c r="C372" s="29">
        <v>250</v>
      </c>
      <c r="D372" s="29">
        <v>75</v>
      </c>
      <c r="E372" s="30">
        <f t="shared" si="12"/>
        <v>30</v>
      </c>
    </row>
    <row r="373" spans="1:5" hidden="1">
      <c r="A373" s="26" t="s">
        <v>1894</v>
      </c>
      <c r="B373" s="26">
        <v>28340</v>
      </c>
      <c r="C373" s="29">
        <v>400</v>
      </c>
      <c r="D373" s="29">
        <v>95</v>
      </c>
      <c r="E373" s="30">
        <f t="shared" si="12"/>
        <v>23.75</v>
      </c>
    </row>
    <row r="374" spans="1:5" hidden="1">
      <c r="A374" s="26" t="s">
        <v>1895</v>
      </c>
      <c r="B374" s="26">
        <v>26692</v>
      </c>
      <c r="C374" s="29">
        <v>300</v>
      </c>
      <c r="D374" s="29">
        <v>65</v>
      </c>
      <c r="E374" s="30">
        <f t="shared" si="12"/>
        <v>21.666666666666668</v>
      </c>
    </row>
    <row r="375" spans="1:5" hidden="1">
      <c r="A375" s="26" t="s">
        <v>1896</v>
      </c>
      <c r="B375" s="26">
        <v>26691</v>
      </c>
      <c r="C375" s="29">
        <v>400</v>
      </c>
      <c r="D375" s="29">
        <v>107.5</v>
      </c>
      <c r="E375" s="30">
        <f t="shared" si="12"/>
        <v>26.875</v>
      </c>
    </row>
    <row r="376" spans="1:5" hidden="1">
      <c r="A376" s="26" t="s">
        <v>1897</v>
      </c>
      <c r="B376" s="26">
        <v>18665</v>
      </c>
      <c r="C376" s="29">
        <v>300</v>
      </c>
      <c r="D376" s="29">
        <v>65.034999999999997</v>
      </c>
      <c r="E376" s="30">
        <f t="shared" si="12"/>
        <v>21.678333333333335</v>
      </c>
    </row>
    <row r="377" spans="1:5" hidden="1">
      <c r="A377" s="26" t="s">
        <v>1898</v>
      </c>
      <c r="B377" s="26">
        <v>23640</v>
      </c>
      <c r="C377" s="29">
        <v>100</v>
      </c>
      <c r="D377" s="29">
        <v>30</v>
      </c>
      <c r="E377" s="30">
        <f t="shared" si="12"/>
        <v>30</v>
      </c>
    </row>
    <row r="378" spans="1:5" hidden="1">
      <c r="A378" s="26" t="s">
        <v>1899</v>
      </c>
      <c r="B378" s="26">
        <v>31149</v>
      </c>
      <c r="C378" s="29">
        <v>100</v>
      </c>
      <c r="D378" s="29">
        <v>30</v>
      </c>
      <c r="E378" s="30">
        <f t="shared" si="12"/>
        <v>30</v>
      </c>
    </row>
    <row r="379" spans="1:5" hidden="1">
      <c r="A379" s="26" t="s">
        <v>1900</v>
      </c>
      <c r="B379" s="26">
        <v>19025</v>
      </c>
      <c r="C379" s="29">
        <v>450</v>
      </c>
      <c r="D379" s="29">
        <v>128.75</v>
      </c>
      <c r="E379" s="30">
        <f t="shared" si="12"/>
        <v>28.611111111111111</v>
      </c>
    </row>
    <row r="380" spans="1:5" hidden="1">
      <c r="A380" s="26" t="s">
        <v>1901</v>
      </c>
      <c r="B380" s="26">
        <v>19250</v>
      </c>
      <c r="C380" s="29">
        <v>250</v>
      </c>
      <c r="D380" s="29">
        <v>75</v>
      </c>
      <c r="E380" s="30">
        <f t="shared" si="12"/>
        <v>30</v>
      </c>
    </row>
    <row r="381" spans="1:5" hidden="1">
      <c r="A381" s="26" t="s">
        <v>1902</v>
      </c>
      <c r="B381" s="26">
        <v>18877</v>
      </c>
      <c r="C381" s="29">
        <v>100</v>
      </c>
      <c r="D381" s="29">
        <v>30</v>
      </c>
      <c r="E381" s="30">
        <f t="shared" si="12"/>
        <v>30</v>
      </c>
    </row>
    <row r="382" spans="1:5" hidden="1">
      <c r="A382" s="26" t="s">
        <v>1903</v>
      </c>
      <c r="B382" s="26">
        <v>22237</v>
      </c>
      <c r="C382" s="29">
        <v>600</v>
      </c>
      <c r="D382" s="29">
        <v>155</v>
      </c>
      <c r="E382" s="30">
        <f t="shared" si="12"/>
        <v>25.833333333333336</v>
      </c>
    </row>
    <row r="383" spans="1:5" hidden="1">
      <c r="A383" s="26" t="s">
        <v>1904</v>
      </c>
      <c r="B383" s="26">
        <v>21912</v>
      </c>
      <c r="C383" s="29">
        <v>400</v>
      </c>
      <c r="D383" s="29">
        <v>101.25</v>
      </c>
      <c r="E383" s="30">
        <f t="shared" si="12"/>
        <v>25.3125</v>
      </c>
    </row>
    <row r="384" spans="1:5" hidden="1">
      <c r="A384" s="26" t="s">
        <v>1905</v>
      </c>
      <c r="B384" s="26">
        <v>29514</v>
      </c>
      <c r="C384" s="29">
        <v>350</v>
      </c>
      <c r="D384" s="29">
        <v>92.5</v>
      </c>
      <c r="E384" s="30">
        <f t="shared" si="12"/>
        <v>26.428571428571431</v>
      </c>
    </row>
    <row r="385" spans="1:6" hidden="1">
      <c r="A385" s="26" t="s">
        <v>1906</v>
      </c>
      <c r="B385" s="26">
        <v>18184</v>
      </c>
      <c r="C385" s="29">
        <v>500</v>
      </c>
      <c r="D385" s="29">
        <v>137.5</v>
      </c>
      <c r="E385" s="30">
        <f t="shared" si="12"/>
        <v>27.500000000000004</v>
      </c>
    </row>
    <row r="386" spans="1:6" hidden="1">
      <c r="A386" s="26" t="s">
        <v>1907</v>
      </c>
      <c r="B386" s="26">
        <v>19769</v>
      </c>
      <c r="C386" s="29">
        <v>300</v>
      </c>
      <c r="D386" s="29">
        <v>90</v>
      </c>
      <c r="E386" s="30">
        <f t="shared" si="12"/>
        <v>30</v>
      </c>
    </row>
    <row r="387" spans="1:6" hidden="1">
      <c r="A387" s="26" t="s">
        <v>1908</v>
      </c>
      <c r="B387" s="26">
        <v>30978</v>
      </c>
      <c r="C387" s="29">
        <v>100</v>
      </c>
      <c r="D387" s="29">
        <v>30</v>
      </c>
      <c r="E387" s="30">
        <f t="shared" si="12"/>
        <v>30</v>
      </c>
    </row>
    <row r="388" spans="1:6" hidden="1">
      <c r="A388" s="26" t="s">
        <v>1909</v>
      </c>
      <c r="B388" s="26">
        <v>30844</v>
      </c>
      <c r="C388" s="29">
        <v>100</v>
      </c>
      <c r="D388" s="29">
        <v>30</v>
      </c>
      <c r="E388" s="30">
        <f t="shared" si="12"/>
        <v>30</v>
      </c>
    </row>
    <row r="389" spans="1:6" hidden="1">
      <c r="A389" s="26" t="s">
        <v>1910</v>
      </c>
      <c r="B389" s="26">
        <v>17842</v>
      </c>
      <c r="C389" s="29">
        <v>200</v>
      </c>
      <c r="D389" s="29">
        <v>60</v>
      </c>
      <c r="E389" s="30">
        <f t="shared" si="12"/>
        <v>30</v>
      </c>
    </row>
    <row r="390" spans="1:6">
      <c r="A390" s="48" t="s">
        <v>1911</v>
      </c>
      <c r="B390" s="26">
        <v>18567</v>
      </c>
      <c r="C390" s="29">
        <v>220</v>
      </c>
      <c r="D390" s="29">
        <v>66</v>
      </c>
      <c r="E390" s="30">
        <f t="shared" si="12"/>
        <v>30</v>
      </c>
    </row>
    <row r="391" spans="1:6" hidden="1">
      <c r="A391" s="26" t="s">
        <v>1912</v>
      </c>
      <c r="B391" s="26">
        <v>28137</v>
      </c>
      <c r="C391" s="29">
        <v>100</v>
      </c>
      <c r="D391" s="29">
        <v>30</v>
      </c>
      <c r="E391" s="30">
        <f t="shared" si="12"/>
        <v>30</v>
      </c>
    </row>
    <row r="392" spans="1:6" hidden="1">
      <c r="A392" s="26" t="s">
        <v>1913</v>
      </c>
      <c r="B392" s="26">
        <v>30076</v>
      </c>
      <c r="C392" s="29">
        <v>107.01</v>
      </c>
      <c r="D392" s="29">
        <v>30.841200000000001</v>
      </c>
      <c r="E392" s="30">
        <f t="shared" si="12"/>
        <v>28.820857863751048</v>
      </c>
    </row>
    <row r="393" spans="1:6" hidden="1">
      <c r="A393" s="26" t="s">
        <v>1914</v>
      </c>
      <c r="B393" s="26">
        <v>30876</v>
      </c>
      <c r="C393" s="29">
        <v>500</v>
      </c>
      <c r="D393" s="29">
        <v>119.625</v>
      </c>
      <c r="E393" s="30">
        <f t="shared" si="12"/>
        <v>23.925000000000001</v>
      </c>
    </row>
    <row r="394" spans="1:6" hidden="1">
      <c r="A394" s="26" t="s">
        <v>1915</v>
      </c>
      <c r="B394" s="26">
        <v>28468</v>
      </c>
      <c r="C394" s="29">
        <v>2</v>
      </c>
      <c r="D394" s="29">
        <v>0.6</v>
      </c>
      <c r="E394" s="30">
        <f t="shared" si="12"/>
        <v>30</v>
      </c>
    </row>
    <row r="395" spans="1:6" hidden="1">
      <c r="A395" s="26" t="s">
        <v>1916</v>
      </c>
      <c r="B395" s="26">
        <v>32660</v>
      </c>
      <c r="C395" s="29">
        <v>0.5</v>
      </c>
      <c r="D395" s="29">
        <v>0.15</v>
      </c>
      <c r="E395" s="30">
        <f t="shared" si="12"/>
        <v>30</v>
      </c>
    </row>
    <row r="396" spans="1:6" hidden="1">
      <c r="A396" s="26" t="s">
        <v>1917</v>
      </c>
      <c r="B396" s="26">
        <v>20520</v>
      </c>
      <c r="C396" s="29">
        <v>150</v>
      </c>
      <c r="D396" s="29">
        <v>45</v>
      </c>
      <c r="E396" s="30">
        <f t="shared" si="12"/>
        <v>30</v>
      </c>
    </row>
    <row r="397" spans="1:6" hidden="1">
      <c r="A397" s="26" t="s">
        <v>1918</v>
      </c>
      <c r="B397" s="26">
        <v>32664</v>
      </c>
      <c r="C397" s="29">
        <v>450</v>
      </c>
      <c r="D397" s="29">
        <v>115.75</v>
      </c>
      <c r="E397" s="30">
        <f t="shared" si="12"/>
        <v>25.722222222222225</v>
      </c>
      <c r="F397" s="6"/>
    </row>
    <row r="398" spans="1:6" hidden="1">
      <c r="A398" s="26" t="s">
        <v>1919</v>
      </c>
      <c r="B398" s="26">
        <v>31148</v>
      </c>
      <c r="C398" s="29">
        <v>118</v>
      </c>
      <c r="D398" s="29">
        <v>35.4</v>
      </c>
      <c r="E398" s="30">
        <f t="shared" si="12"/>
        <v>30</v>
      </c>
      <c r="F398" s="6"/>
    </row>
    <row r="399" spans="1:6" hidden="1">
      <c r="A399" s="49" t="s">
        <v>1920</v>
      </c>
      <c r="B399" s="26">
        <v>17358</v>
      </c>
      <c r="C399" s="29">
        <v>400</v>
      </c>
      <c r="D399" s="29">
        <v>115</v>
      </c>
      <c r="E399" s="30">
        <f t="shared" si="12"/>
        <v>28.749999999999996</v>
      </c>
      <c r="F399" s="6"/>
    </row>
    <row r="400" spans="1:6" hidden="1">
      <c r="A400" s="26" t="s">
        <v>1921</v>
      </c>
      <c r="B400" s="26">
        <v>31150</v>
      </c>
      <c r="C400" s="29">
        <v>148</v>
      </c>
      <c r="D400" s="29">
        <v>44.4</v>
      </c>
      <c r="E400" s="30">
        <f t="shared" si="12"/>
        <v>30</v>
      </c>
      <c r="F400" s="6"/>
    </row>
    <row r="401" spans="1:6" hidden="1">
      <c r="A401" s="26" t="s">
        <v>1922</v>
      </c>
      <c r="B401" s="26">
        <v>29470</v>
      </c>
      <c r="C401" s="29">
        <v>300</v>
      </c>
      <c r="D401" s="29">
        <v>66.25</v>
      </c>
      <c r="E401" s="30">
        <f t="shared" si="12"/>
        <v>22.083333333333332</v>
      </c>
      <c r="F401" s="6"/>
    </row>
    <row r="402" spans="1:6" hidden="1">
      <c r="A402" s="26" t="s">
        <v>1923</v>
      </c>
      <c r="B402" s="26">
        <v>30444</v>
      </c>
      <c r="C402" s="29">
        <v>300</v>
      </c>
      <c r="D402" s="29">
        <v>65</v>
      </c>
      <c r="E402" s="30">
        <f t="shared" si="12"/>
        <v>21.666666666666668</v>
      </c>
      <c r="F402" s="6"/>
    </row>
    <row r="403" spans="1:6" hidden="1">
      <c r="A403" s="26" t="s">
        <v>1924</v>
      </c>
      <c r="B403" s="26">
        <v>30446</v>
      </c>
      <c r="C403" s="29">
        <v>300</v>
      </c>
      <c r="D403" s="29">
        <v>65</v>
      </c>
      <c r="E403" s="30">
        <f t="shared" si="12"/>
        <v>21.666666666666668</v>
      </c>
    </row>
    <row r="404" spans="1:6" hidden="1">
      <c r="A404" s="26" t="s">
        <v>1925</v>
      </c>
      <c r="B404" s="26">
        <v>28355</v>
      </c>
      <c r="C404" s="29">
        <v>300</v>
      </c>
      <c r="D404" s="29">
        <v>77.5</v>
      </c>
      <c r="E404" s="30">
        <f t="shared" si="12"/>
        <v>25.833333333333336</v>
      </c>
    </row>
    <row r="405" spans="1:6" hidden="1">
      <c r="A405" s="26" t="s">
        <v>1926</v>
      </c>
      <c r="B405" s="26">
        <v>10314</v>
      </c>
      <c r="C405" s="29">
        <v>300</v>
      </c>
      <c r="D405" s="29">
        <v>66.25</v>
      </c>
      <c r="E405" s="30">
        <f t="shared" si="12"/>
        <v>22.083333333333332</v>
      </c>
      <c r="F405" s="6"/>
    </row>
    <row r="406" spans="1:6" hidden="1">
      <c r="A406" s="26" t="s">
        <v>1927</v>
      </c>
      <c r="B406" s="26">
        <v>30980</v>
      </c>
      <c r="C406" s="29">
        <v>300</v>
      </c>
      <c r="D406" s="29">
        <v>68.125</v>
      </c>
      <c r="E406" s="30">
        <f t="shared" si="12"/>
        <v>22.708333333333332</v>
      </c>
      <c r="F406" s="6"/>
    </row>
    <row r="407" spans="1:6" hidden="1">
      <c r="A407" s="26" t="s">
        <v>1928</v>
      </c>
      <c r="B407" s="26">
        <v>6408</v>
      </c>
      <c r="C407" s="29">
        <v>300</v>
      </c>
      <c r="D407" s="29">
        <v>71.25</v>
      </c>
      <c r="E407" s="30">
        <f t="shared" si="12"/>
        <v>23.75</v>
      </c>
      <c r="F407" s="6"/>
    </row>
    <row r="408" spans="1:6" hidden="1">
      <c r="A408" s="26" t="s">
        <v>1929</v>
      </c>
      <c r="B408" s="26">
        <v>23193</v>
      </c>
      <c r="C408" s="29">
        <v>300</v>
      </c>
      <c r="D408" s="29">
        <v>69.625</v>
      </c>
      <c r="E408" s="30">
        <f t="shared" si="12"/>
        <v>23.208333333333332</v>
      </c>
      <c r="F408" s="6"/>
    </row>
    <row r="409" spans="1:6" hidden="1">
      <c r="A409" s="26" t="s">
        <v>1930</v>
      </c>
      <c r="B409" s="26">
        <v>6524</v>
      </c>
      <c r="C409" s="29">
        <v>350</v>
      </c>
      <c r="D409" s="29">
        <v>78.75</v>
      </c>
      <c r="E409" s="30">
        <f t="shared" si="12"/>
        <v>22.5</v>
      </c>
    </row>
    <row r="410" spans="1:6" hidden="1">
      <c r="A410" s="26" t="s">
        <v>1931</v>
      </c>
      <c r="B410" s="26">
        <v>22240</v>
      </c>
      <c r="C410" s="29">
        <v>300</v>
      </c>
      <c r="D410" s="29">
        <v>73.75</v>
      </c>
      <c r="E410" s="30">
        <f t="shared" si="12"/>
        <v>24.583333333333332</v>
      </c>
    </row>
    <row r="411" spans="1:6" hidden="1">
      <c r="A411" s="26" t="s">
        <v>1932</v>
      </c>
      <c r="B411" s="26">
        <v>6368</v>
      </c>
      <c r="C411" s="29">
        <v>300</v>
      </c>
      <c r="D411" s="29">
        <v>71.25</v>
      </c>
      <c r="E411" s="30">
        <f t="shared" si="12"/>
        <v>23.75</v>
      </c>
    </row>
    <row r="412" spans="1:6" hidden="1">
      <c r="A412" s="26" t="s">
        <v>1933</v>
      </c>
      <c r="B412" s="26">
        <v>30435</v>
      </c>
      <c r="C412" s="29">
        <v>300</v>
      </c>
      <c r="D412" s="29">
        <v>68.375</v>
      </c>
      <c r="E412" s="30">
        <f t="shared" si="12"/>
        <v>22.791666666666664</v>
      </c>
    </row>
    <row r="413" spans="1:6" hidden="1">
      <c r="A413" s="26" t="s">
        <v>1934</v>
      </c>
      <c r="B413" s="26">
        <v>30849</v>
      </c>
      <c r="C413" s="29">
        <v>300</v>
      </c>
      <c r="D413" s="29">
        <v>67.5</v>
      </c>
      <c r="E413" s="30">
        <f t="shared" si="12"/>
        <v>22.5</v>
      </c>
    </row>
    <row r="414" spans="1:6" hidden="1">
      <c r="A414" s="26" t="s">
        <v>1935</v>
      </c>
      <c r="B414" s="26">
        <v>30501</v>
      </c>
      <c r="C414" s="29">
        <v>300</v>
      </c>
      <c r="D414" s="29">
        <v>67.5</v>
      </c>
      <c r="E414" s="30">
        <f t="shared" si="12"/>
        <v>22.5</v>
      </c>
    </row>
    <row r="415" spans="1:6" hidden="1">
      <c r="A415" s="26" t="s">
        <v>1936</v>
      </c>
      <c r="B415" s="26">
        <v>10313</v>
      </c>
      <c r="C415" s="29">
        <v>300</v>
      </c>
      <c r="D415" s="29">
        <v>67.5</v>
      </c>
      <c r="E415" s="30">
        <f t="shared" si="12"/>
        <v>22.5</v>
      </c>
    </row>
    <row r="416" spans="1:6" hidden="1">
      <c r="A416" s="26" t="s">
        <v>1937</v>
      </c>
      <c r="B416" s="26">
        <v>30292</v>
      </c>
      <c r="C416" s="29">
        <v>300</v>
      </c>
      <c r="D416" s="29">
        <v>66.587500000000006</v>
      </c>
      <c r="E416" s="30">
        <f t="shared" si="12"/>
        <v>22.195833333333333</v>
      </c>
    </row>
    <row r="417" spans="1:5" hidden="1">
      <c r="A417" s="26" t="s">
        <v>1938</v>
      </c>
      <c r="B417" s="26">
        <v>9667</v>
      </c>
      <c r="C417" s="29">
        <v>300</v>
      </c>
      <c r="D417" s="29">
        <v>68.125</v>
      </c>
      <c r="E417" s="30">
        <f t="shared" si="12"/>
        <v>22.708333333333332</v>
      </c>
    </row>
    <row r="418" spans="1:5" hidden="1">
      <c r="A418" s="26" t="s">
        <v>1939</v>
      </c>
      <c r="B418" s="26">
        <v>39284</v>
      </c>
      <c r="C418" s="29">
        <v>300</v>
      </c>
      <c r="D418" s="29">
        <v>65</v>
      </c>
      <c r="E418" s="30">
        <f t="shared" si="12"/>
        <v>21.666666666666668</v>
      </c>
    </row>
    <row r="419" spans="1:5" hidden="1">
      <c r="A419" s="26" t="s">
        <v>1940</v>
      </c>
      <c r="B419" s="26">
        <v>47049</v>
      </c>
      <c r="C419" s="29">
        <v>300</v>
      </c>
      <c r="D419" s="29">
        <v>77.5</v>
      </c>
      <c r="E419" s="30">
        <f>D419/C419*100</f>
        <v>25.833333333333336</v>
      </c>
    </row>
    <row r="420" spans="1:5" hidden="1">
      <c r="A420" s="26" t="s">
        <v>1941</v>
      </c>
      <c r="B420" s="26">
        <v>15688</v>
      </c>
      <c r="C420" s="29">
        <v>500</v>
      </c>
      <c r="D420" s="29">
        <v>150</v>
      </c>
      <c r="E420" s="30">
        <f t="shared" si="12"/>
        <v>30</v>
      </c>
    </row>
    <row r="421" spans="1:5" hidden="1">
      <c r="A421" s="26" t="s">
        <v>1942</v>
      </c>
      <c r="B421" s="26">
        <v>1721</v>
      </c>
      <c r="C421" s="29">
        <v>500</v>
      </c>
      <c r="D421" s="29">
        <v>150</v>
      </c>
      <c r="E421" s="30">
        <f t="shared" si="12"/>
        <v>30</v>
      </c>
    </row>
    <row r="422" spans="1:5" hidden="1">
      <c r="A422" s="26" t="s">
        <v>1943</v>
      </c>
      <c r="B422" s="26">
        <v>17742</v>
      </c>
      <c r="C422" s="29">
        <v>500</v>
      </c>
      <c r="D422" s="29">
        <v>150</v>
      </c>
      <c r="E422" s="30">
        <f t="shared" si="12"/>
        <v>30</v>
      </c>
    </row>
    <row r="423" spans="1:5" hidden="1">
      <c r="A423" s="26" t="s">
        <v>1944</v>
      </c>
      <c r="B423" s="26">
        <v>30298</v>
      </c>
      <c r="C423" s="29">
        <v>500</v>
      </c>
      <c r="D423" s="29">
        <v>150</v>
      </c>
      <c r="E423" s="30">
        <f t="shared" si="12"/>
        <v>30</v>
      </c>
    </row>
    <row r="424" spans="1:5" hidden="1">
      <c r="A424" s="26" t="s">
        <v>1945</v>
      </c>
      <c r="B424" s="26">
        <v>18676</v>
      </c>
      <c r="C424" s="29">
        <v>500</v>
      </c>
      <c r="D424" s="29">
        <v>150</v>
      </c>
      <c r="E424" s="30">
        <f t="shared" si="12"/>
        <v>30</v>
      </c>
    </row>
    <row r="425" spans="1:5" hidden="1">
      <c r="A425" s="26" t="s">
        <v>1946</v>
      </c>
      <c r="B425" s="26">
        <v>19088</v>
      </c>
      <c r="C425" s="29">
        <v>500</v>
      </c>
      <c r="D425" s="29">
        <v>150</v>
      </c>
      <c r="E425" s="30">
        <f t="shared" si="12"/>
        <v>30</v>
      </c>
    </row>
    <row r="426" spans="1:5" hidden="1">
      <c r="A426" s="26" t="s">
        <v>1947</v>
      </c>
      <c r="B426" s="26">
        <v>17800</v>
      </c>
      <c r="C426" s="29">
        <v>500</v>
      </c>
      <c r="D426" s="29">
        <v>150</v>
      </c>
      <c r="E426" s="30">
        <f t="shared" si="12"/>
        <v>30</v>
      </c>
    </row>
    <row r="427" spans="1:5" hidden="1">
      <c r="A427" s="26" t="s">
        <v>1948</v>
      </c>
      <c r="B427" s="26">
        <v>18178</v>
      </c>
      <c r="C427" s="29">
        <v>500</v>
      </c>
      <c r="D427" s="29">
        <v>150</v>
      </c>
      <c r="E427" s="30">
        <f t="shared" si="12"/>
        <v>30</v>
      </c>
    </row>
    <row r="428" spans="1:5" hidden="1">
      <c r="A428" s="26" t="s">
        <v>1949</v>
      </c>
      <c r="B428" s="26">
        <v>17770</v>
      </c>
      <c r="C428" s="29">
        <v>500</v>
      </c>
      <c r="D428" s="29">
        <v>150</v>
      </c>
      <c r="E428" s="30">
        <f t="shared" si="12"/>
        <v>30</v>
      </c>
    </row>
    <row r="429" spans="1:5" hidden="1">
      <c r="A429" s="26" t="s">
        <v>1950</v>
      </c>
      <c r="B429" s="26">
        <v>15766</v>
      </c>
      <c r="C429" s="29">
        <v>500</v>
      </c>
      <c r="D429" s="29">
        <v>150</v>
      </c>
      <c r="E429" s="30">
        <f t="shared" ref="E429:E446" si="13">D429/C429*100</f>
        <v>30</v>
      </c>
    </row>
    <row r="430" spans="1:5" hidden="1">
      <c r="A430" s="26" t="s">
        <v>1951</v>
      </c>
      <c r="B430" s="26">
        <v>17627</v>
      </c>
      <c r="C430" s="29">
        <v>500</v>
      </c>
      <c r="D430" s="29">
        <v>150</v>
      </c>
      <c r="E430" s="30">
        <f t="shared" si="13"/>
        <v>30</v>
      </c>
    </row>
    <row r="431" spans="1:5" hidden="1">
      <c r="A431" s="26" t="s">
        <v>1952</v>
      </c>
      <c r="B431" s="26">
        <v>19252</v>
      </c>
      <c r="C431" s="29">
        <v>500</v>
      </c>
      <c r="D431" s="29">
        <v>150</v>
      </c>
      <c r="E431" s="30">
        <f t="shared" si="13"/>
        <v>30</v>
      </c>
    </row>
    <row r="432" spans="1:5" hidden="1">
      <c r="A432" s="26" t="s">
        <v>1953</v>
      </c>
      <c r="B432" s="26">
        <v>18885</v>
      </c>
      <c r="C432" s="29">
        <v>500</v>
      </c>
      <c r="D432" s="29">
        <v>150</v>
      </c>
      <c r="E432" s="30">
        <f t="shared" si="13"/>
        <v>30</v>
      </c>
    </row>
    <row r="433" spans="1:5" hidden="1">
      <c r="A433" s="26" t="s">
        <v>1954</v>
      </c>
      <c r="B433" s="26">
        <v>20848</v>
      </c>
      <c r="C433" s="29">
        <v>500</v>
      </c>
      <c r="D433" s="29">
        <v>150</v>
      </c>
      <c r="E433" s="30">
        <f t="shared" si="13"/>
        <v>30</v>
      </c>
    </row>
    <row r="434" spans="1:5" hidden="1">
      <c r="A434" s="26" t="s">
        <v>1955</v>
      </c>
      <c r="B434" s="26">
        <v>22464</v>
      </c>
      <c r="C434" s="29">
        <v>500</v>
      </c>
      <c r="D434" s="29">
        <v>150</v>
      </c>
      <c r="E434" s="30">
        <f t="shared" si="13"/>
        <v>30</v>
      </c>
    </row>
    <row r="435" spans="1:5" hidden="1">
      <c r="A435" s="26" t="s">
        <v>1956</v>
      </c>
      <c r="B435" s="26">
        <v>17846</v>
      </c>
      <c r="C435" s="29">
        <v>500</v>
      </c>
      <c r="D435" s="29">
        <v>150</v>
      </c>
      <c r="E435" s="30">
        <f t="shared" si="13"/>
        <v>30</v>
      </c>
    </row>
    <row r="436" spans="1:5" hidden="1">
      <c r="A436" s="26" t="s">
        <v>1957</v>
      </c>
      <c r="B436" s="26">
        <v>464</v>
      </c>
      <c r="C436" s="29">
        <v>500</v>
      </c>
      <c r="D436" s="29">
        <v>150</v>
      </c>
      <c r="E436" s="30">
        <f t="shared" si="13"/>
        <v>30</v>
      </c>
    </row>
    <row r="437" spans="1:5" hidden="1">
      <c r="A437" s="26" t="s">
        <v>1958</v>
      </c>
      <c r="B437" s="26">
        <v>17779</v>
      </c>
      <c r="C437" s="29">
        <v>500</v>
      </c>
      <c r="D437" s="29">
        <v>150</v>
      </c>
      <c r="E437" s="30">
        <f t="shared" si="13"/>
        <v>30</v>
      </c>
    </row>
    <row r="438" spans="1:5" hidden="1">
      <c r="A438" s="26" t="s">
        <v>1959</v>
      </c>
      <c r="B438" s="26">
        <v>17924</v>
      </c>
      <c r="C438" s="29">
        <v>500</v>
      </c>
      <c r="D438" s="29">
        <v>150</v>
      </c>
      <c r="E438" s="30">
        <f t="shared" si="13"/>
        <v>30</v>
      </c>
    </row>
    <row r="439" spans="1:5" hidden="1">
      <c r="A439" s="26" t="s">
        <v>1960</v>
      </c>
      <c r="B439" s="26">
        <v>9810</v>
      </c>
      <c r="C439" s="29">
        <v>500</v>
      </c>
      <c r="D439" s="29">
        <v>150</v>
      </c>
      <c r="E439" s="30">
        <f t="shared" si="13"/>
        <v>30</v>
      </c>
    </row>
    <row r="440" spans="1:5" hidden="1">
      <c r="A440" s="26" t="s">
        <v>1961</v>
      </c>
      <c r="B440" s="26">
        <v>18678</v>
      </c>
      <c r="C440" s="29">
        <v>500</v>
      </c>
      <c r="D440" s="29">
        <v>150</v>
      </c>
      <c r="E440" s="30">
        <f t="shared" si="13"/>
        <v>30</v>
      </c>
    </row>
    <row r="441" spans="1:5" hidden="1">
      <c r="A441" s="26" t="s">
        <v>1962</v>
      </c>
      <c r="B441" s="26">
        <v>18677</v>
      </c>
      <c r="C441" s="29">
        <v>500</v>
      </c>
      <c r="D441" s="29">
        <v>150</v>
      </c>
      <c r="E441" s="30">
        <f t="shared" si="13"/>
        <v>30</v>
      </c>
    </row>
    <row r="442" spans="1:5" hidden="1">
      <c r="A442" s="26" t="s">
        <v>1963</v>
      </c>
      <c r="B442" s="26">
        <v>18014</v>
      </c>
      <c r="C442" s="29">
        <v>500</v>
      </c>
      <c r="D442" s="29">
        <v>150</v>
      </c>
      <c r="E442" s="30">
        <f t="shared" si="13"/>
        <v>30</v>
      </c>
    </row>
    <row r="443" spans="1:5" hidden="1">
      <c r="A443" s="26" t="s">
        <v>1964</v>
      </c>
      <c r="B443" s="26">
        <v>19368</v>
      </c>
      <c r="C443" s="29">
        <v>500</v>
      </c>
      <c r="D443" s="29">
        <v>150</v>
      </c>
      <c r="E443" s="30">
        <f t="shared" si="13"/>
        <v>30</v>
      </c>
    </row>
    <row r="444" spans="1:5" hidden="1">
      <c r="A444" s="26" t="s">
        <v>1965</v>
      </c>
      <c r="B444" s="26">
        <v>19386</v>
      </c>
      <c r="C444" s="29">
        <v>500</v>
      </c>
      <c r="D444" s="29">
        <v>150</v>
      </c>
      <c r="E444" s="30">
        <f t="shared" si="13"/>
        <v>30</v>
      </c>
    </row>
    <row r="445" spans="1:5" hidden="1">
      <c r="A445" s="26" t="s">
        <v>1966</v>
      </c>
      <c r="B445" s="26">
        <v>17812</v>
      </c>
      <c r="C445" s="29">
        <v>500</v>
      </c>
      <c r="D445" s="29">
        <v>150</v>
      </c>
      <c r="E445" s="30">
        <f t="shared" si="13"/>
        <v>30</v>
      </c>
    </row>
    <row r="446" spans="1:5" hidden="1">
      <c r="A446" s="26" t="s">
        <v>1967</v>
      </c>
      <c r="B446" s="26">
        <v>17248</v>
      </c>
      <c r="C446" s="29">
        <v>500</v>
      </c>
      <c r="D446" s="29">
        <v>150</v>
      </c>
      <c r="E446" s="30">
        <f t="shared" si="13"/>
        <v>30</v>
      </c>
    </row>
    <row r="447" spans="1:5" hidden="1">
      <c r="A447" s="26" t="s">
        <v>1968</v>
      </c>
      <c r="B447" s="26">
        <v>6220</v>
      </c>
      <c r="C447" s="29">
        <v>500</v>
      </c>
      <c r="D447" s="29">
        <v>150</v>
      </c>
      <c r="E447" s="30">
        <f>D447/C447*100</f>
        <v>30</v>
      </c>
    </row>
    <row r="448" spans="1:5" hidden="1">
      <c r="A448" s="26" t="s">
        <v>1969</v>
      </c>
      <c r="B448" s="26">
        <v>8599</v>
      </c>
      <c r="C448" s="29">
        <v>500</v>
      </c>
      <c r="D448" s="29">
        <v>150</v>
      </c>
      <c r="E448" s="30">
        <f t="shared" ref="E448:E465" si="14">D448/C448*100</f>
        <v>30</v>
      </c>
    </row>
    <row r="449" spans="1:5" hidden="1">
      <c r="A449" s="26" t="s">
        <v>1970</v>
      </c>
      <c r="B449" s="26">
        <v>18181</v>
      </c>
      <c r="C449" s="29">
        <v>500</v>
      </c>
      <c r="D449" s="29">
        <v>150</v>
      </c>
      <c r="E449" s="30">
        <f t="shared" si="14"/>
        <v>30</v>
      </c>
    </row>
    <row r="450" spans="1:5" hidden="1">
      <c r="A450" s="26" t="s">
        <v>1971</v>
      </c>
      <c r="B450" s="26">
        <v>8791</v>
      </c>
      <c r="C450" s="29">
        <v>500</v>
      </c>
      <c r="D450" s="29">
        <v>150</v>
      </c>
      <c r="E450" s="30">
        <f t="shared" si="14"/>
        <v>30</v>
      </c>
    </row>
    <row r="451" spans="1:5" hidden="1">
      <c r="A451" s="26" t="s">
        <v>1972</v>
      </c>
      <c r="B451" s="26">
        <v>18405</v>
      </c>
      <c r="C451" s="29">
        <v>500</v>
      </c>
      <c r="D451" s="29">
        <v>150</v>
      </c>
      <c r="E451" s="30">
        <f t="shared" si="14"/>
        <v>30</v>
      </c>
    </row>
    <row r="452" spans="1:5" hidden="1">
      <c r="A452" s="26" t="s">
        <v>1973</v>
      </c>
      <c r="B452" s="26">
        <v>17933</v>
      </c>
      <c r="C452" s="29">
        <v>500</v>
      </c>
      <c r="D452" s="29">
        <v>150</v>
      </c>
      <c r="E452" s="30">
        <f t="shared" si="14"/>
        <v>30</v>
      </c>
    </row>
    <row r="453" spans="1:5" hidden="1">
      <c r="A453" s="26" t="s">
        <v>1974</v>
      </c>
      <c r="B453" s="26">
        <v>19353</v>
      </c>
      <c r="C453" s="29">
        <v>500</v>
      </c>
      <c r="D453" s="29">
        <v>150</v>
      </c>
      <c r="E453" s="30">
        <f t="shared" si="14"/>
        <v>30</v>
      </c>
    </row>
    <row r="454" spans="1:5" hidden="1">
      <c r="A454" s="26" t="s">
        <v>1975</v>
      </c>
      <c r="B454" s="26">
        <v>19153</v>
      </c>
      <c r="C454" s="29">
        <v>500</v>
      </c>
      <c r="D454" s="29">
        <v>150</v>
      </c>
      <c r="E454" s="30">
        <f t="shared" si="14"/>
        <v>30</v>
      </c>
    </row>
    <row r="455" spans="1:5" hidden="1">
      <c r="A455" s="26" t="s">
        <v>1976</v>
      </c>
      <c r="B455" s="26">
        <v>28358</v>
      </c>
      <c r="C455" s="29">
        <v>500</v>
      </c>
      <c r="D455" s="29">
        <v>150</v>
      </c>
      <c r="E455" s="30">
        <f t="shared" si="14"/>
        <v>30</v>
      </c>
    </row>
    <row r="456" spans="1:5" hidden="1">
      <c r="A456" s="26" t="s">
        <v>1977</v>
      </c>
      <c r="B456" s="26">
        <v>27317</v>
      </c>
      <c r="C456" s="29">
        <v>500</v>
      </c>
      <c r="D456" s="29">
        <v>150</v>
      </c>
      <c r="E456" s="30">
        <f t="shared" si="14"/>
        <v>30</v>
      </c>
    </row>
    <row r="457" spans="1:5" hidden="1">
      <c r="A457" s="26" t="s">
        <v>1978</v>
      </c>
      <c r="B457" s="26">
        <v>28718</v>
      </c>
      <c r="C457" s="29">
        <v>500</v>
      </c>
      <c r="D457" s="29">
        <v>150</v>
      </c>
      <c r="E457" s="30">
        <f t="shared" si="14"/>
        <v>30</v>
      </c>
    </row>
    <row r="458" spans="1:5" hidden="1">
      <c r="A458" s="26" t="s">
        <v>1979</v>
      </c>
      <c r="B458" s="26">
        <v>29513</v>
      </c>
      <c r="C458" s="29">
        <v>500</v>
      </c>
      <c r="D458" s="29">
        <v>150</v>
      </c>
      <c r="E458" s="30">
        <f t="shared" si="14"/>
        <v>30</v>
      </c>
    </row>
    <row r="459" spans="1:5" hidden="1">
      <c r="A459" s="26" t="s">
        <v>1980</v>
      </c>
      <c r="B459" s="26">
        <v>30846</v>
      </c>
      <c r="C459" s="29">
        <v>500</v>
      </c>
      <c r="D459" s="29">
        <v>150</v>
      </c>
      <c r="E459" s="30">
        <f t="shared" si="14"/>
        <v>30</v>
      </c>
    </row>
    <row r="460" spans="1:5" hidden="1">
      <c r="A460" s="26" t="s">
        <v>1981</v>
      </c>
      <c r="B460" s="26">
        <v>30847</v>
      </c>
      <c r="C460" s="29">
        <v>500</v>
      </c>
      <c r="D460" s="29">
        <v>150</v>
      </c>
      <c r="E460" s="30">
        <f t="shared" si="14"/>
        <v>30</v>
      </c>
    </row>
    <row r="461" spans="1:5" hidden="1">
      <c r="A461" s="26" t="s">
        <v>1982</v>
      </c>
      <c r="B461" s="32" t="s">
        <v>195</v>
      </c>
      <c r="C461" s="29">
        <v>300</v>
      </c>
      <c r="D461" s="29">
        <v>45</v>
      </c>
      <c r="E461" s="30">
        <f t="shared" si="14"/>
        <v>15</v>
      </c>
    </row>
    <row r="462" spans="1:5" hidden="1">
      <c r="A462" s="26" t="s">
        <v>1983</v>
      </c>
      <c r="B462" s="26">
        <v>49694</v>
      </c>
      <c r="C462" s="29">
        <v>300</v>
      </c>
      <c r="D462" s="29">
        <v>45</v>
      </c>
      <c r="E462" s="30">
        <f t="shared" si="14"/>
        <v>15</v>
      </c>
    </row>
    <row r="463" spans="1:5" hidden="1">
      <c r="A463" s="26" t="s">
        <v>1984</v>
      </c>
      <c r="B463" s="26">
        <v>49695</v>
      </c>
      <c r="C463" s="29">
        <v>300</v>
      </c>
      <c r="D463" s="29">
        <v>45</v>
      </c>
      <c r="E463" s="30">
        <f t="shared" si="14"/>
        <v>15</v>
      </c>
    </row>
    <row r="464" spans="1:5" hidden="1">
      <c r="A464" s="26" t="s">
        <v>1985</v>
      </c>
      <c r="B464" s="26">
        <v>49696</v>
      </c>
      <c r="C464" s="29">
        <v>300</v>
      </c>
      <c r="D464" s="29">
        <v>45</v>
      </c>
      <c r="E464" s="30">
        <f t="shared" si="14"/>
        <v>15</v>
      </c>
    </row>
    <row r="465" spans="1:5" hidden="1">
      <c r="A465" s="33" t="s">
        <v>124</v>
      </c>
      <c r="B465" s="34"/>
      <c r="C465" s="36">
        <v>41265.519999999997</v>
      </c>
      <c r="D465" s="36">
        <v>11389.1417</v>
      </c>
      <c r="E465" s="30">
        <f t="shared" si="14"/>
        <v>27.599656323245171</v>
      </c>
    </row>
    <row r="466" spans="1:5" hidden="1">
      <c r="E466" s="44"/>
    </row>
    <row r="467" spans="1:5" ht="35" hidden="1" customHeight="1">
      <c r="A467" s="50" t="s">
        <v>1986</v>
      </c>
      <c r="B467" s="22"/>
      <c r="C467" s="22"/>
      <c r="D467" s="22"/>
      <c r="E467" s="46"/>
    </row>
    <row r="468" spans="1:5" ht="34" hidden="1">
      <c r="A468" s="19" t="s">
        <v>1543</v>
      </c>
      <c r="B468" s="23" t="s">
        <v>1544</v>
      </c>
      <c r="C468" s="24" t="s">
        <v>1545</v>
      </c>
      <c r="D468" s="24" t="s">
        <v>1546</v>
      </c>
      <c r="E468" s="56"/>
    </row>
    <row r="469" spans="1:5" hidden="1">
      <c r="A469" s="26" t="s">
        <v>1987</v>
      </c>
      <c r="B469" s="26">
        <v>29</v>
      </c>
      <c r="C469" s="29">
        <v>3000</v>
      </c>
      <c r="D469" s="29">
        <v>900</v>
      </c>
      <c r="E469" s="30">
        <f>D469/C469*100</f>
        <v>30</v>
      </c>
    </row>
    <row r="470" spans="1:5" hidden="1">
      <c r="A470" s="26" t="s">
        <v>1988</v>
      </c>
      <c r="B470" s="26">
        <v>6512</v>
      </c>
      <c r="C470" s="29">
        <v>700</v>
      </c>
      <c r="D470" s="29">
        <v>179.75</v>
      </c>
      <c r="E470" s="30">
        <f t="shared" ref="E470:E533" si="15">D470/C470*100</f>
        <v>25.678571428571427</v>
      </c>
    </row>
    <row r="471" spans="1:5" hidden="1">
      <c r="A471" s="26" t="s">
        <v>1989</v>
      </c>
      <c r="B471" s="26">
        <v>38428</v>
      </c>
      <c r="C471" s="29">
        <v>350</v>
      </c>
      <c r="D471" s="29">
        <v>98.75</v>
      </c>
      <c r="E471" s="30">
        <f t="shared" si="15"/>
        <v>28.214285714285715</v>
      </c>
    </row>
    <row r="472" spans="1:5" hidden="1">
      <c r="A472" s="26" t="s">
        <v>1990</v>
      </c>
      <c r="B472" s="26">
        <v>22271</v>
      </c>
      <c r="C472" s="29">
        <v>1000</v>
      </c>
      <c r="D472" s="29">
        <v>300</v>
      </c>
      <c r="E472" s="30">
        <f t="shared" si="15"/>
        <v>30</v>
      </c>
    </row>
    <row r="473" spans="1:5">
      <c r="A473" s="48" t="s">
        <v>1991</v>
      </c>
      <c r="B473" s="26">
        <v>21913</v>
      </c>
      <c r="C473" s="29">
        <v>500</v>
      </c>
      <c r="D473" s="29">
        <v>150</v>
      </c>
      <c r="E473" s="30">
        <f t="shared" si="15"/>
        <v>30</v>
      </c>
    </row>
    <row r="474" spans="1:5" hidden="1">
      <c r="A474" s="26" t="s">
        <v>1992</v>
      </c>
      <c r="B474" s="26">
        <v>1179</v>
      </c>
      <c r="C474" s="29">
        <v>990</v>
      </c>
      <c r="D474" s="29">
        <v>297</v>
      </c>
      <c r="E474" s="30">
        <f t="shared" si="15"/>
        <v>30</v>
      </c>
    </row>
    <row r="475" spans="1:5" hidden="1">
      <c r="A475" s="26" t="s">
        <v>1993</v>
      </c>
      <c r="B475" s="26">
        <v>20298</v>
      </c>
      <c r="C475" s="29">
        <v>10</v>
      </c>
      <c r="D475" s="29">
        <v>3</v>
      </c>
      <c r="E475" s="30">
        <f t="shared" si="15"/>
        <v>30</v>
      </c>
    </row>
    <row r="476" spans="1:5" hidden="1">
      <c r="A476" s="26" t="s">
        <v>1994</v>
      </c>
      <c r="B476" s="26">
        <v>8544</v>
      </c>
      <c r="C476" s="29">
        <v>990</v>
      </c>
      <c r="D476" s="29">
        <v>282</v>
      </c>
      <c r="E476" s="30">
        <f t="shared" si="15"/>
        <v>28.484848484848484</v>
      </c>
    </row>
    <row r="477" spans="1:5" hidden="1">
      <c r="A477" s="26" t="s">
        <v>1995</v>
      </c>
      <c r="B477" s="26">
        <v>20332</v>
      </c>
      <c r="C477" s="29">
        <v>650</v>
      </c>
      <c r="D477" s="29">
        <v>182.5</v>
      </c>
      <c r="E477" s="30">
        <f t="shared" si="15"/>
        <v>28.076923076923077</v>
      </c>
    </row>
    <row r="478" spans="1:5" hidden="1">
      <c r="A478" s="26" t="s">
        <v>1996</v>
      </c>
      <c r="B478" s="26">
        <v>22647</v>
      </c>
      <c r="C478" s="29">
        <v>300</v>
      </c>
      <c r="D478" s="29">
        <v>71.25</v>
      </c>
      <c r="E478" s="30">
        <f t="shared" si="15"/>
        <v>23.75</v>
      </c>
    </row>
    <row r="479" spans="1:5" hidden="1">
      <c r="A479" s="26" t="s">
        <v>1997</v>
      </c>
      <c r="B479" s="26">
        <v>20545</v>
      </c>
      <c r="C479" s="29">
        <v>300</v>
      </c>
      <c r="D479" s="29">
        <v>67.5</v>
      </c>
      <c r="E479" s="30">
        <f t="shared" si="15"/>
        <v>22.5</v>
      </c>
    </row>
    <row r="480" spans="1:5" hidden="1">
      <c r="A480" s="26" t="s">
        <v>1998</v>
      </c>
      <c r="B480" s="26">
        <v>6517</v>
      </c>
      <c r="C480" s="29">
        <v>450.6</v>
      </c>
      <c r="D480" s="29">
        <v>135.18</v>
      </c>
      <c r="E480" s="30">
        <f t="shared" si="15"/>
        <v>30</v>
      </c>
    </row>
    <row r="481" spans="1:5" hidden="1">
      <c r="A481" s="26" t="s">
        <v>1999</v>
      </c>
      <c r="B481" s="26">
        <v>31250</v>
      </c>
      <c r="C481" s="29">
        <v>12</v>
      </c>
      <c r="D481" s="29">
        <v>3.6</v>
      </c>
      <c r="E481" s="30">
        <f t="shared" si="15"/>
        <v>30</v>
      </c>
    </row>
    <row r="482" spans="1:5" hidden="1">
      <c r="A482" s="26" t="s">
        <v>2000</v>
      </c>
      <c r="B482" s="26">
        <v>7081</v>
      </c>
      <c r="C482" s="29">
        <v>148.72</v>
      </c>
      <c r="D482" s="29">
        <v>44.616</v>
      </c>
      <c r="E482" s="30">
        <f t="shared" si="15"/>
        <v>30</v>
      </c>
    </row>
    <row r="483" spans="1:5" hidden="1">
      <c r="A483" s="26" t="s">
        <v>2001</v>
      </c>
      <c r="B483" s="26">
        <v>4407</v>
      </c>
      <c r="C483" s="29">
        <v>300</v>
      </c>
      <c r="D483" s="29">
        <v>71.25</v>
      </c>
      <c r="E483" s="30">
        <f t="shared" si="15"/>
        <v>23.75</v>
      </c>
    </row>
    <row r="484" spans="1:5" hidden="1">
      <c r="A484" s="26" t="s">
        <v>2002</v>
      </c>
      <c r="B484" s="26">
        <v>20853</v>
      </c>
      <c r="C484" s="29">
        <v>350</v>
      </c>
      <c r="D484" s="29">
        <v>98.75</v>
      </c>
      <c r="E484" s="30">
        <f t="shared" si="15"/>
        <v>28.214285714285715</v>
      </c>
    </row>
    <row r="485" spans="1:5" hidden="1">
      <c r="A485" s="26" t="s">
        <v>2003</v>
      </c>
      <c r="B485" s="26">
        <v>9693</v>
      </c>
      <c r="C485" s="29">
        <v>481.5</v>
      </c>
      <c r="D485" s="29">
        <v>134.26249999999999</v>
      </c>
      <c r="E485" s="30">
        <f t="shared" si="15"/>
        <v>27.884215991692624</v>
      </c>
    </row>
    <row r="486" spans="1:5" hidden="1">
      <c r="A486" s="26" t="s">
        <v>2004</v>
      </c>
      <c r="B486" s="26">
        <v>17213</v>
      </c>
      <c r="C486" s="29">
        <v>17</v>
      </c>
      <c r="D486" s="29">
        <v>5.0999999999999996</v>
      </c>
      <c r="E486" s="30">
        <f t="shared" si="15"/>
        <v>30</v>
      </c>
    </row>
    <row r="487" spans="1:5" hidden="1">
      <c r="A487" s="26" t="s">
        <v>2005</v>
      </c>
      <c r="B487" s="26">
        <v>17653</v>
      </c>
      <c r="C487" s="29">
        <v>1.5</v>
      </c>
      <c r="D487" s="29">
        <v>0.45</v>
      </c>
      <c r="E487" s="30">
        <f t="shared" si="15"/>
        <v>30</v>
      </c>
    </row>
    <row r="488" spans="1:5" hidden="1">
      <c r="A488" s="26" t="s">
        <v>2006</v>
      </c>
      <c r="B488" s="26">
        <v>21745</v>
      </c>
      <c r="C488" s="29">
        <v>300</v>
      </c>
      <c r="D488" s="29">
        <v>81.25</v>
      </c>
      <c r="E488" s="30">
        <f t="shared" si="15"/>
        <v>27.083333333333332</v>
      </c>
    </row>
    <row r="489" spans="1:5" hidden="1">
      <c r="A489" s="26" t="s">
        <v>2007</v>
      </c>
      <c r="B489" s="26">
        <v>17691</v>
      </c>
      <c r="C489" s="29">
        <v>300</v>
      </c>
      <c r="D489" s="29">
        <v>83.75</v>
      </c>
      <c r="E489" s="30">
        <f t="shared" si="15"/>
        <v>27.916666666666668</v>
      </c>
    </row>
    <row r="490" spans="1:5" hidden="1">
      <c r="A490" s="49" t="s">
        <v>2008</v>
      </c>
      <c r="B490" s="26">
        <v>18165</v>
      </c>
      <c r="C490" s="29">
        <v>1000</v>
      </c>
      <c r="D490" s="29">
        <v>220</v>
      </c>
      <c r="E490" s="30">
        <f t="shared" si="15"/>
        <v>22</v>
      </c>
    </row>
    <row r="491" spans="1:5" hidden="1">
      <c r="A491" s="49" t="s">
        <v>2009</v>
      </c>
      <c r="B491" s="26">
        <v>21705</v>
      </c>
      <c r="C491" s="29">
        <v>450</v>
      </c>
      <c r="D491" s="29">
        <v>110</v>
      </c>
      <c r="E491" s="30">
        <f t="shared" si="15"/>
        <v>24.444444444444443</v>
      </c>
    </row>
    <row r="492" spans="1:5" hidden="1">
      <c r="A492" s="49" t="s">
        <v>2010</v>
      </c>
      <c r="B492" s="26">
        <v>17696</v>
      </c>
      <c r="C492" s="29">
        <v>450</v>
      </c>
      <c r="D492" s="29">
        <v>129.125</v>
      </c>
      <c r="E492" s="30">
        <f t="shared" si="15"/>
        <v>28.694444444444443</v>
      </c>
    </row>
    <row r="493" spans="1:5" hidden="1">
      <c r="A493" s="49" t="s">
        <v>2011</v>
      </c>
      <c r="B493" s="26">
        <v>18568</v>
      </c>
      <c r="C493" s="29">
        <v>100</v>
      </c>
      <c r="D493" s="29">
        <v>30</v>
      </c>
      <c r="E493" s="30">
        <f t="shared" si="15"/>
        <v>30</v>
      </c>
    </row>
    <row r="494" spans="1:5" hidden="1">
      <c r="A494" s="49" t="s">
        <v>2012</v>
      </c>
      <c r="B494" s="26">
        <v>2667</v>
      </c>
      <c r="C494" s="29">
        <v>300</v>
      </c>
      <c r="D494" s="29">
        <v>77.5</v>
      </c>
      <c r="E494" s="30">
        <f t="shared" si="15"/>
        <v>25.833333333333336</v>
      </c>
    </row>
    <row r="495" spans="1:5" hidden="1">
      <c r="A495" s="49" t="s">
        <v>2013</v>
      </c>
      <c r="B495" s="26">
        <v>19251</v>
      </c>
      <c r="C495" s="29">
        <v>350</v>
      </c>
      <c r="D495" s="29">
        <v>98.75</v>
      </c>
      <c r="E495" s="30">
        <f t="shared" si="15"/>
        <v>28.214285714285715</v>
      </c>
    </row>
    <row r="496" spans="1:5" hidden="1">
      <c r="A496" s="49" t="s">
        <v>2014</v>
      </c>
      <c r="B496" s="26">
        <v>21701</v>
      </c>
      <c r="C496" s="29">
        <v>100</v>
      </c>
      <c r="D496" s="29">
        <v>30</v>
      </c>
      <c r="E496" s="30">
        <f t="shared" si="15"/>
        <v>30</v>
      </c>
    </row>
    <row r="497" spans="1:5" hidden="1">
      <c r="A497" s="49" t="s">
        <v>2015</v>
      </c>
      <c r="B497" s="26">
        <v>19914</v>
      </c>
      <c r="C497" s="29">
        <v>100</v>
      </c>
      <c r="D497" s="29">
        <v>30</v>
      </c>
      <c r="E497" s="30">
        <f t="shared" si="15"/>
        <v>30</v>
      </c>
    </row>
    <row r="498" spans="1:5" hidden="1">
      <c r="A498" s="49" t="s">
        <v>2016</v>
      </c>
      <c r="B498" s="26">
        <v>22730</v>
      </c>
      <c r="C498" s="29">
        <v>550</v>
      </c>
      <c r="D498" s="29">
        <v>158.75</v>
      </c>
      <c r="E498" s="30">
        <f t="shared" si="15"/>
        <v>28.863636363636363</v>
      </c>
    </row>
    <row r="499" spans="1:5" hidden="1">
      <c r="A499" s="49" t="s">
        <v>2017</v>
      </c>
      <c r="B499" s="26">
        <v>10230</v>
      </c>
      <c r="C499" s="29">
        <v>1000</v>
      </c>
      <c r="D499" s="29">
        <v>300</v>
      </c>
      <c r="E499" s="30">
        <f t="shared" si="15"/>
        <v>30</v>
      </c>
    </row>
    <row r="500" spans="1:5" hidden="1">
      <c r="A500" s="49" t="s">
        <v>2018</v>
      </c>
      <c r="B500" s="26">
        <v>7954</v>
      </c>
      <c r="C500" s="29">
        <v>700</v>
      </c>
      <c r="D500" s="29">
        <v>210</v>
      </c>
      <c r="E500" s="30">
        <f t="shared" si="15"/>
        <v>30</v>
      </c>
    </row>
    <row r="501" spans="1:5" hidden="1">
      <c r="A501" s="49" t="s">
        <v>2019</v>
      </c>
      <c r="B501" s="26">
        <v>268</v>
      </c>
      <c r="C501" s="29">
        <v>478.5</v>
      </c>
      <c r="D501" s="29">
        <v>143.55000000000001</v>
      </c>
      <c r="E501" s="30">
        <f t="shared" si="15"/>
        <v>30.000000000000004</v>
      </c>
    </row>
    <row r="502" spans="1:5" hidden="1">
      <c r="A502" s="49" t="s">
        <v>2020</v>
      </c>
      <c r="B502" s="26">
        <v>21594</v>
      </c>
      <c r="C502" s="29">
        <v>71.5</v>
      </c>
      <c r="D502" s="29">
        <v>15.2</v>
      </c>
      <c r="E502" s="30">
        <f t="shared" si="15"/>
        <v>21.258741258741257</v>
      </c>
    </row>
    <row r="503" spans="1:5" hidden="1">
      <c r="A503" s="49" t="s">
        <v>2021</v>
      </c>
      <c r="B503" s="26">
        <v>15183</v>
      </c>
      <c r="C503" s="29">
        <v>550</v>
      </c>
      <c r="D503" s="29">
        <v>158.75</v>
      </c>
      <c r="E503" s="30">
        <f t="shared" si="15"/>
        <v>28.863636363636363</v>
      </c>
    </row>
    <row r="504" spans="1:5" hidden="1">
      <c r="A504" s="49" t="s">
        <v>2022</v>
      </c>
      <c r="B504" s="26">
        <v>23952</v>
      </c>
      <c r="C504" s="29">
        <v>300</v>
      </c>
      <c r="D504" s="29">
        <v>90</v>
      </c>
      <c r="E504" s="30">
        <f t="shared" si="15"/>
        <v>30</v>
      </c>
    </row>
    <row r="505" spans="1:5" hidden="1">
      <c r="A505" s="49" t="s">
        <v>2023</v>
      </c>
      <c r="B505" s="26">
        <v>10187</v>
      </c>
      <c r="C505" s="29">
        <v>500</v>
      </c>
      <c r="D505" s="29">
        <v>150</v>
      </c>
      <c r="E505" s="30">
        <f t="shared" si="15"/>
        <v>30</v>
      </c>
    </row>
    <row r="506" spans="1:5" hidden="1">
      <c r="A506" s="49" t="s">
        <v>2024</v>
      </c>
      <c r="B506" s="26">
        <v>23950</v>
      </c>
      <c r="C506" s="29">
        <v>158</v>
      </c>
      <c r="D506" s="29">
        <v>47.4</v>
      </c>
      <c r="E506" s="30">
        <f t="shared" si="15"/>
        <v>30</v>
      </c>
    </row>
    <row r="507" spans="1:5" hidden="1">
      <c r="A507" s="49" t="s">
        <v>2025</v>
      </c>
      <c r="B507" s="26">
        <v>64</v>
      </c>
      <c r="C507" s="29">
        <v>557.84</v>
      </c>
      <c r="D507" s="29">
        <v>137.33824999999999</v>
      </c>
      <c r="E507" s="30">
        <f t="shared" si="15"/>
        <v>24.619649003298434</v>
      </c>
    </row>
    <row r="508" spans="1:5" hidden="1">
      <c r="A508" s="49" t="s">
        <v>2026</v>
      </c>
      <c r="B508" s="26">
        <v>7713</v>
      </c>
      <c r="C508" s="29">
        <v>500</v>
      </c>
      <c r="D508" s="29">
        <v>123.875</v>
      </c>
      <c r="E508" s="30">
        <f>D508/C508*100</f>
        <v>24.774999999999999</v>
      </c>
    </row>
    <row r="509" spans="1:5" hidden="1">
      <c r="A509" s="49" t="s">
        <v>2027</v>
      </c>
      <c r="B509" s="26">
        <v>8674</v>
      </c>
      <c r="C509" s="29">
        <v>300</v>
      </c>
      <c r="D509" s="29">
        <v>72.0625</v>
      </c>
      <c r="E509" s="30">
        <f t="shared" si="15"/>
        <v>24.020833333333332</v>
      </c>
    </row>
    <row r="510" spans="1:5" hidden="1">
      <c r="A510" s="49" t="s">
        <v>2028</v>
      </c>
      <c r="B510" s="26">
        <v>21639</v>
      </c>
      <c r="C510" s="29">
        <v>7.16</v>
      </c>
      <c r="D510" s="29">
        <v>2.1480000000000001</v>
      </c>
      <c r="E510" s="30">
        <f t="shared" si="15"/>
        <v>30</v>
      </c>
    </row>
    <row r="511" spans="1:5" hidden="1">
      <c r="A511" s="49" t="s">
        <v>2029</v>
      </c>
      <c r="B511" s="26">
        <v>32662</v>
      </c>
      <c r="C511" s="29">
        <v>1</v>
      </c>
      <c r="D511" s="29">
        <v>0.3</v>
      </c>
      <c r="E511" s="30">
        <f t="shared" si="15"/>
        <v>30</v>
      </c>
    </row>
    <row r="512" spans="1:5" hidden="1">
      <c r="A512" s="49" t="s">
        <v>2030</v>
      </c>
      <c r="B512" s="26">
        <v>20636</v>
      </c>
      <c r="C512" s="29">
        <v>300</v>
      </c>
      <c r="D512" s="29">
        <v>73.5</v>
      </c>
      <c r="E512" s="30">
        <f t="shared" si="15"/>
        <v>24.5</v>
      </c>
    </row>
    <row r="513" spans="1:5" hidden="1">
      <c r="A513" s="49" t="s">
        <v>2031</v>
      </c>
      <c r="B513" s="26">
        <v>30284</v>
      </c>
      <c r="C513" s="29">
        <v>300</v>
      </c>
      <c r="D513" s="29">
        <v>80.625</v>
      </c>
      <c r="E513" s="30">
        <f t="shared" si="15"/>
        <v>26.875</v>
      </c>
    </row>
    <row r="514" spans="1:5" hidden="1">
      <c r="A514" s="49" t="s">
        <v>2032</v>
      </c>
      <c r="B514" s="26">
        <v>36413</v>
      </c>
      <c r="C514" s="29">
        <v>300</v>
      </c>
      <c r="D514" s="29">
        <v>80</v>
      </c>
      <c r="E514" s="30">
        <f t="shared" si="15"/>
        <v>26.666666666666668</v>
      </c>
    </row>
    <row r="515" spans="1:5" hidden="1">
      <c r="A515" s="49" t="s">
        <v>2033</v>
      </c>
      <c r="B515" s="26">
        <v>35738</v>
      </c>
      <c r="C515" s="29">
        <v>221.87</v>
      </c>
      <c r="D515" s="29">
        <v>65.467500000000001</v>
      </c>
      <c r="E515" s="30">
        <f t="shared" si="15"/>
        <v>29.507143822959392</v>
      </c>
    </row>
    <row r="516" spans="1:5" hidden="1">
      <c r="A516" s="49" t="s">
        <v>2034</v>
      </c>
      <c r="B516" s="26">
        <v>35740</v>
      </c>
      <c r="C516" s="29">
        <v>300</v>
      </c>
      <c r="D516" s="29">
        <v>79.327749999999995</v>
      </c>
      <c r="E516" s="30">
        <f t="shared" si="15"/>
        <v>26.442583333333332</v>
      </c>
    </row>
    <row r="517" spans="1:5" hidden="1">
      <c r="A517" s="49" t="s">
        <v>2035</v>
      </c>
      <c r="B517" s="26">
        <v>6845</v>
      </c>
      <c r="C517" s="29">
        <v>300</v>
      </c>
      <c r="D517" s="29">
        <v>80.625</v>
      </c>
      <c r="E517" s="30">
        <f t="shared" si="15"/>
        <v>26.875</v>
      </c>
    </row>
    <row r="518" spans="1:5" hidden="1">
      <c r="A518" s="49" t="s">
        <v>2036</v>
      </c>
      <c r="B518" s="26">
        <v>6568</v>
      </c>
      <c r="C518" s="29">
        <v>350</v>
      </c>
      <c r="D518" s="29">
        <v>88.575000000000003</v>
      </c>
      <c r="E518" s="30">
        <f t="shared" si="15"/>
        <v>25.307142857142857</v>
      </c>
    </row>
    <row r="519" spans="1:5" hidden="1">
      <c r="A519" s="49" t="s">
        <v>2037</v>
      </c>
      <c r="B519" s="26">
        <v>6505</v>
      </c>
      <c r="C519" s="29">
        <v>300</v>
      </c>
      <c r="D519" s="29">
        <v>80</v>
      </c>
      <c r="E519" s="30">
        <f t="shared" si="15"/>
        <v>26.666666666666668</v>
      </c>
    </row>
    <row r="520" spans="1:5" hidden="1">
      <c r="A520" s="49" t="s">
        <v>2038</v>
      </c>
      <c r="B520" s="26">
        <v>30294</v>
      </c>
      <c r="C520" s="29">
        <v>300</v>
      </c>
      <c r="D520" s="29">
        <v>80</v>
      </c>
      <c r="E520" s="30">
        <f t="shared" si="15"/>
        <v>26.666666666666668</v>
      </c>
    </row>
    <row r="521" spans="1:5" hidden="1">
      <c r="A521" s="49" t="s">
        <v>2039</v>
      </c>
      <c r="B521" s="26">
        <v>30295</v>
      </c>
      <c r="C521" s="29">
        <v>300</v>
      </c>
      <c r="D521" s="29">
        <v>80</v>
      </c>
      <c r="E521" s="30">
        <f t="shared" si="15"/>
        <v>26.666666666666668</v>
      </c>
    </row>
    <row r="522" spans="1:5" hidden="1">
      <c r="A522" s="49" t="s">
        <v>2040</v>
      </c>
      <c r="B522" s="26">
        <v>30290</v>
      </c>
      <c r="C522" s="29">
        <v>300</v>
      </c>
      <c r="D522" s="29">
        <v>80</v>
      </c>
      <c r="E522" s="30">
        <f t="shared" si="15"/>
        <v>26.666666666666668</v>
      </c>
    </row>
    <row r="523" spans="1:5" hidden="1">
      <c r="A523" s="49" t="s">
        <v>2041</v>
      </c>
      <c r="B523" s="26">
        <v>7049</v>
      </c>
      <c r="C523" s="29">
        <v>300</v>
      </c>
      <c r="D523" s="29">
        <v>80.625</v>
      </c>
      <c r="E523" s="30">
        <f t="shared" si="15"/>
        <v>26.875</v>
      </c>
    </row>
    <row r="524" spans="1:5" hidden="1">
      <c r="A524" s="49" t="s">
        <v>2042</v>
      </c>
      <c r="B524" s="26">
        <v>30293</v>
      </c>
      <c r="C524" s="29">
        <v>300</v>
      </c>
      <c r="D524" s="29">
        <v>80</v>
      </c>
      <c r="E524" s="30">
        <f t="shared" si="15"/>
        <v>26.666666666666668</v>
      </c>
    </row>
    <row r="525" spans="1:5" hidden="1">
      <c r="A525" s="49" t="s">
        <v>2043</v>
      </c>
      <c r="B525" s="26">
        <v>4364</v>
      </c>
      <c r="C525" s="29">
        <v>500</v>
      </c>
      <c r="D525" s="29">
        <v>150</v>
      </c>
      <c r="E525" s="30">
        <f t="shared" si="15"/>
        <v>30</v>
      </c>
    </row>
    <row r="526" spans="1:5" hidden="1">
      <c r="A526" s="49" t="s">
        <v>2044</v>
      </c>
      <c r="B526" s="26">
        <v>1598</v>
      </c>
      <c r="C526" s="29">
        <v>500</v>
      </c>
      <c r="D526" s="29">
        <v>149.80000000000001</v>
      </c>
      <c r="E526" s="30">
        <f t="shared" si="15"/>
        <v>29.960000000000004</v>
      </c>
    </row>
    <row r="527" spans="1:5" hidden="1">
      <c r="A527" s="49" t="s">
        <v>2045</v>
      </c>
      <c r="B527" s="26">
        <v>21704</v>
      </c>
      <c r="C527" s="29">
        <v>500</v>
      </c>
      <c r="D527" s="29">
        <v>150</v>
      </c>
      <c r="E527" s="30">
        <f t="shared" si="15"/>
        <v>30</v>
      </c>
    </row>
    <row r="528" spans="1:5" hidden="1">
      <c r="A528" s="49" t="s">
        <v>2046</v>
      </c>
      <c r="B528" s="26">
        <v>5707</v>
      </c>
      <c r="C528" s="29">
        <v>500</v>
      </c>
      <c r="D528" s="29">
        <v>150</v>
      </c>
      <c r="E528" s="30">
        <f t="shared" si="15"/>
        <v>30</v>
      </c>
    </row>
    <row r="529" spans="1:5" hidden="1">
      <c r="A529" s="49" t="s">
        <v>2047</v>
      </c>
      <c r="B529" s="26">
        <v>13960</v>
      </c>
      <c r="C529" s="29">
        <v>500</v>
      </c>
      <c r="D529" s="29">
        <v>150</v>
      </c>
      <c r="E529" s="30">
        <f t="shared" si="15"/>
        <v>30</v>
      </c>
    </row>
    <row r="530" spans="1:5" hidden="1">
      <c r="A530" s="49" t="s">
        <v>2048</v>
      </c>
      <c r="B530" s="26">
        <v>9343</v>
      </c>
      <c r="C530" s="29">
        <v>450</v>
      </c>
      <c r="D530" s="29">
        <v>116.25</v>
      </c>
      <c r="E530" s="30">
        <f t="shared" si="15"/>
        <v>25.833333333333336</v>
      </c>
    </row>
    <row r="531" spans="1:5" hidden="1">
      <c r="A531" s="49" t="s">
        <v>2049</v>
      </c>
      <c r="B531" s="26">
        <v>29511</v>
      </c>
      <c r="C531" s="29">
        <v>500</v>
      </c>
      <c r="D531" s="29">
        <v>150</v>
      </c>
      <c r="E531" s="30">
        <f t="shared" si="15"/>
        <v>30</v>
      </c>
    </row>
    <row r="532" spans="1:5" hidden="1">
      <c r="A532" s="49" t="s">
        <v>2050</v>
      </c>
      <c r="B532" s="26">
        <v>27892</v>
      </c>
      <c r="C532" s="29">
        <v>500</v>
      </c>
      <c r="D532" s="29">
        <v>150</v>
      </c>
      <c r="E532" s="30">
        <f t="shared" si="15"/>
        <v>30</v>
      </c>
    </row>
    <row r="533" spans="1:5" hidden="1">
      <c r="A533" s="49" t="s">
        <v>2051</v>
      </c>
      <c r="B533" s="26">
        <v>15233</v>
      </c>
      <c r="C533" s="29">
        <v>500.01</v>
      </c>
      <c r="D533" s="29">
        <v>150.00120000000001</v>
      </c>
      <c r="E533" s="30">
        <f t="shared" si="15"/>
        <v>29.999640007199858</v>
      </c>
    </row>
    <row r="534" spans="1:5" hidden="1">
      <c r="A534" s="49" t="s">
        <v>2052</v>
      </c>
      <c r="B534" s="26">
        <v>9859</v>
      </c>
      <c r="C534" s="29">
        <v>450</v>
      </c>
      <c r="D534" s="29">
        <v>116.25</v>
      </c>
      <c r="E534" s="30">
        <f t="shared" ref="E534:E537" si="16">D534/C534*100</f>
        <v>25.833333333333336</v>
      </c>
    </row>
    <row r="535" spans="1:5" hidden="1">
      <c r="A535" s="49" t="s">
        <v>2053</v>
      </c>
      <c r="B535" s="26">
        <v>20356</v>
      </c>
      <c r="C535" s="29">
        <v>450</v>
      </c>
      <c r="D535" s="29">
        <v>116.25</v>
      </c>
      <c r="E535" s="30">
        <f t="shared" si="16"/>
        <v>25.833333333333336</v>
      </c>
    </row>
    <row r="536" spans="1:5" hidden="1">
      <c r="A536" s="49" t="s">
        <v>2054</v>
      </c>
      <c r="B536" s="26">
        <v>21739</v>
      </c>
      <c r="C536" s="29">
        <v>500</v>
      </c>
      <c r="D536" s="29">
        <v>150</v>
      </c>
      <c r="E536" s="30">
        <f t="shared" si="16"/>
        <v>30</v>
      </c>
    </row>
    <row r="537" spans="1:5" hidden="1">
      <c r="A537" s="49" t="s">
        <v>2055</v>
      </c>
      <c r="B537" s="26">
        <v>4169</v>
      </c>
      <c r="C537" s="29">
        <v>500</v>
      </c>
      <c r="D537" s="29">
        <v>150</v>
      </c>
      <c r="E537" s="30">
        <f t="shared" si="16"/>
        <v>30</v>
      </c>
    </row>
    <row r="538" spans="1:5" hidden="1">
      <c r="A538" s="49" t="s">
        <v>2056</v>
      </c>
      <c r="B538" s="26">
        <v>15188</v>
      </c>
      <c r="C538" s="29">
        <v>500</v>
      </c>
      <c r="D538" s="29">
        <v>150</v>
      </c>
      <c r="E538" s="30">
        <f>D538/C538*100</f>
        <v>30</v>
      </c>
    </row>
    <row r="539" spans="1:5" hidden="1">
      <c r="A539" s="49" t="s">
        <v>2057</v>
      </c>
      <c r="B539" s="26">
        <v>3143</v>
      </c>
      <c r="C539" s="29">
        <v>500</v>
      </c>
      <c r="D539" s="29">
        <v>150</v>
      </c>
      <c r="E539" s="30">
        <f t="shared" ref="E539:E563" si="17">D539/C539*100</f>
        <v>30</v>
      </c>
    </row>
    <row r="540" spans="1:5" hidden="1">
      <c r="A540" s="49" t="s">
        <v>2058</v>
      </c>
      <c r="B540" s="26">
        <v>15676</v>
      </c>
      <c r="C540" s="29">
        <v>452</v>
      </c>
      <c r="D540" s="29">
        <v>116.85</v>
      </c>
      <c r="E540" s="30">
        <f t="shared" si="17"/>
        <v>25.851769911504423</v>
      </c>
    </row>
    <row r="541" spans="1:5" hidden="1">
      <c r="A541" s="49" t="s">
        <v>2059</v>
      </c>
      <c r="B541" s="26">
        <v>21911</v>
      </c>
      <c r="C541" s="29">
        <v>500</v>
      </c>
      <c r="D541" s="29">
        <v>150</v>
      </c>
      <c r="E541" s="30">
        <f t="shared" si="17"/>
        <v>30</v>
      </c>
    </row>
    <row r="542" spans="1:5" hidden="1">
      <c r="A542" s="49" t="s">
        <v>2060</v>
      </c>
      <c r="B542" s="26">
        <v>9179</v>
      </c>
      <c r="C542" s="29">
        <v>450</v>
      </c>
      <c r="D542" s="29">
        <v>116.25</v>
      </c>
      <c r="E542" s="30">
        <f t="shared" si="17"/>
        <v>25.833333333333336</v>
      </c>
    </row>
    <row r="543" spans="1:5" hidden="1">
      <c r="A543" s="49" t="s">
        <v>2061</v>
      </c>
      <c r="B543" s="26">
        <v>13957</v>
      </c>
      <c r="C543" s="29">
        <v>500</v>
      </c>
      <c r="D543" s="29">
        <v>150</v>
      </c>
      <c r="E543" s="30">
        <f t="shared" si="17"/>
        <v>30</v>
      </c>
    </row>
    <row r="544" spans="1:5" hidden="1">
      <c r="A544" s="49" t="s">
        <v>2062</v>
      </c>
      <c r="B544" s="26">
        <v>13766</v>
      </c>
      <c r="C544" s="29">
        <v>450</v>
      </c>
      <c r="D544" s="29">
        <v>116.25</v>
      </c>
      <c r="E544" s="30">
        <f t="shared" si="17"/>
        <v>25.833333333333336</v>
      </c>
    </row>
    <row r="545" spans="1:5" hidden="1">
      <c r="A545" s="49" t="s">
        <v>2063</v>
      </c>
      <c r="B545" s="26">
        <v>15665</v>
      </c>
      <c r="C545" s="29">
        <v>450</v>
      </c>
      <c r="D545" s="29">
        <v>116.25</v>
      </c>
      <c r="E545" s="30">
        <f t="shared" si="17"/>
        <v>25.833333333333336</v>
      </c>
    </row>
    <row r="546" spans="1:5" hidden="1">
      <c r="A546" s="49" t="s">
        <v>2064</v>
      </c>
      <c r="B546" s="26">
        <v>13783</v>
      </c>
      <c r="C546" s="29">
        <v>451</v>
      </c>
      <c r="D546" s="29">
        <v>116.55</v>
      </c>
      <c r="E546" s="30">
        <f t="shared" si="17"/>
        <v>25.842572062084258</v>
      </c>
    </row>
    <row r="547" spans="1:5" hidden="1">
      <c r="A547" s="49" t="s">
        <v>2065</v>
      </c>
      <c r="B547" s="26">
        <v>15734</v>
      </c>
      <c r="C547" s="29">
        <v>450</v>
      </c>
      <c r="D547" s="29">
        <v>116.25</v>
      </c>
      <c r="E547" s="30">
        <f t="shared" si="17"/>
        <v>25.833333333333336</v>
      </c>
    </row>
    <row r="548" spans="1:5" hidden="1">
      <c r="A548" s="49" t="s">
        <v>2066</v>
      </c>
      <c r="B548" s="26">
        <v>15689</v>
      </c>
      <c r="C548" s="29">
        <v>450</v>
      </c>
      <c r="D548" s="29">
        <v>118.75</v>
      </c>
      <c r="E548" s="30">
        <f t="shared" si="17"/>
        <v>26.388888888888889</v>
      </c>
    </row>
    <row r="549" spans="1:5" hidden="1">
      <c r="A549" s="49" t="s">
        <v>2067</v>
      </c>
      <c r="B549" s="26">
        <v>21967</v>
      </c>
      <c r="C549" s="29">
        <v>500</v>
      </c>
      <c r="D549" s="29">
        <v>150</v>
      </c>
      <c r="E549" s="30">
        <f t="shared" si="17"/>
        <v>30</v>
      </c>
    </row>
    <row r="550" spans="1:5" hidden="1">
      <c r="A550" s="49" t="s">
        <v>2068</v>
      </c>
      <c r="B550" s="26">
        <v>19482</v>
      </c>
      <c r="C550" s="29">
        <v>500</v>
      </c>
      <c r="D550" s="29">
        <v>150</v>
      </c>
      <c r="E550" s="30">
        <f t="shared" si="17"/>
        <v>30</v>
      </c>
    </row>
    <row r="551" spans="1:5" hidden="1">
      <c r="A551" s="49" t="s">
        <v>2069</v>
      </c>
      <c r="B551" s="26">
        <v>21910</v>
      </c>
      <c r="C551" s="29">
        <v>500</v>
      </c>
      <c r="D551" s="29">
        <v>150</v>
      </c>
      <c r="E551" s="30">
        <f t="shared" si="17"/>
        <v>30</v>
      </c>
    </row>
    <row r="552" spans="1:5" hidden="1">
      <c r="A552" s="49" t="s">
        <v>2070</v>
      </c>
      <c r="B552" s="26">
        <v>8672</v>
      </c>
      <c r="C552" s="29">
        <v>500</v>
      </c>
      <c r="D552" s="29">
        <v>150</v>
      </c>
      <c r="E552" s="30">
        <f t="shared" si="17"/>
        <v>30</v>
      </c>
    </row>
    <row r="553" spans="1:5" hidden="1">
      <c r="A553" s="49" t="s">
        <v>2071</v>
      </c>
      <c r="B553" s="26">
        <v>14544</v>
      </c>
      <c r="C553" s="29">
        <v>500</v>
      </c>
      <c r="D553" s="29">
        <v>150</v>
      </c>
      <c r="E553" s="30">
        <f t="shared" si="17"/>
        <v>30</v>
      </c>
    </row>
    <row r="554" spans="1:5" hidden="1">
      <c r="A554" s="49" t="s">
        <v>2072</v>
      </c>
      <c r="B554" s="26">
        <v>15224</v>
      </c>
      <c r="C554" s="29">
        <v>499</v>
      </c>
      <c r="D554" s="29">
        <v>149.69999999999999</v>
      </c>
      <c r="E554" s="30">
        <f t="shared" si="17"/>
        <v>30</v>
      </c>
    </row>
    <row r="555" spans="1:5" hidden="1">
      <c r="A555" s="49" t="s">
        <v>2073</v>
      </c>
      <c r="B555" s="26">
        <v>15189</v>
      </c>
      <c r="C555" s="29">
        <v>500</v>
      </c>
      <c r="D555" s="29">
        <v>150</v>
      </c>
      <c r="E555" s="30">
        <f t="shared" si="17"/>
        <v>30</v>
      </c>
    </row>
    <row r="556" spans="1:5" hidden="1">
      <c r="A556" s="49" t="s">
        <v>2074</v>
      </c>
      <c r="B556" s="26">
        <v>15190</v>
      </c>
      <c r="C556" s="29">
        <v>500</v>
      </c>
      <c r="D556" s="29">
        <v>150</v>
      </c>
      <c r="E556" s="30">
        <f t="shared" si="17"/>
        <v>30</v>
      </c>
    </row>
    <row r="557" spans="1:5" hidden="1">
      <c r="A557" s="49" t="s">
        <v>2075</v>
      </c>
      <c r="B557" s="26">
        <v>21917</v>
      </c>
      <c r="C557" s="29">
        <v>500</v>
      </c>
      <c r="D557" s="29">
        <v>150</v>
      </c>
      <c r="E557" s="30">
        <f t="shared" si="17"/>
        <v>30</v>
      </c>
    </row>
    <row r="558" spans="1:5" hidden="1">
      <c r="A558" s="49" t="s">
        <v>2076</v>
      </c>
      <c r="B558" s="26">
        <v>23149</v>
      </c>
      <c r="C558" s="29">
        <v>500</v>
      </c>
      <c r="D558" s="29">
        <v>150</v>
      </c>
      <c r="E558" s="30">
        <f t="shared" si="17"/>
        <v>30</v>
      </c>
    </row>
    <row r="559" spans="1:5" hidden="1">
      <c r="A559" s="49" t="s">
        <v>2077</v>
      </c>
      <c r="B559" s="26">
        <v>18647</v>
      </c>
      <c r="C559" s="29">
        <v>700</v>
      </c>
      <c r="D559" s="29">
        <v>185</v>
      </c>
      <c r="E559" s="30">
        <f t="shared" si="17"/>
        <v>26.428571428571431</v>
      </c>
    </row>
    <row r="560" spans="1:5" hidden="1">
      <c r="A560" s="49" t="s">
        <v>2078</v>
      </c>
      <c r="B560" s="26">
        <v>6806</v>
      </c>
      <c r="C560" s="29">
        <v>350</v>
      </c>
      <c r="D560" s="29">
        <v>80</v>
      </c>
      <c r="E560" s="30">
        <f t="shared" si="17"/>
        <v>22.857142857142858</v>
      </c>
    </row>
    <row r="561" spans="1:5" hidden="1">
      <c r="A561" s="49" t="s">
        <v>2079</v>
      </c>
      <c r="B561" s="26">
        <v>49690</v>
      </c>
      <c r="C561" s="29">
        <v>300</v>
      </c>
      <c r="D561" s="29">
        <v>45</v>
      </c>
      <c r="E561" s="30">
        <f t="shared" si="17"/>
        <v>15</v>
      </c>
    </row>
    <row r="562" spans="1:5" hidden="1">
      <c r="A562" s="49" t="s">
        <v>2080</v>
      </c>
      <c r="B562" s="26">
        <v>49691</v>
      </c>
      <c r="C562" s="29">
        <v>300</v>
      </c>
      <c r="D562" s="29">
        <v>45</v>
      </c>
      <c r="E562" s="30">
        <f t="shared" si="17"/>
        <v>15</v>
      </c>
    </row>
    <row r="563" spans="1:5" hidden="1">
      <c r="A563" s="33" t="s">
        <v>124</v>
      </c>
      <c r="B563" s="34"/>
      <c r="C563" s="36">
        <v>41699.199999999997</v>
      </c>
      <c r="D563" s="36">
        <v>11673.8537</v>
      </c>
      <c r="E563" s="30">
        <f t="shared" si="17"/>
        <v>27.995390079425984</v>
      </c>
    </row>
    <row r="564" spans="1:5" hidden="1">
      <c r="E564" s="44"/>
    </row>
    <row r="565" spans="1:5" ht="35" hidden="1" customHeight="1">
      <c r="A565" s="55" t="s">
        <v>2081</v>
      </c>
      <c r="B565" s="22"/>
      <c r="C565" s="22"/>
      <c r="D565" s="22"/>
      <c r="E565" s="46"/>
    </row>
    <row r="566" spans="1:5" ht="34" hidden="1">
      <c r="A566" s="19" t="s">
        <v>1543</v>
      </c>
      <c r="B566" s="23" t="s">
        <v>1544</v>
      </c>
      <c r="C566" s="24" t="s">
        <v>1545</v>
      </c>
      <c r="D566" s="24" t="s">
        <v>1546</v>
      </c>
      <c r="E566" s="56"/>
    </row>
    <row r="567" spans="1:5" hidden="1">
      <c r="A567" s="26" t="s">
        <v>2082</v>
      </c>
      <c r="B567" s="26">
        <v>1310</v>
      </c>
      <c r="C567" s="29">
        <v>3500</v>
      </c>
      <c r="D567" s="29">
        <v>960</v>
      </c>
      <c r="E567" s="30">
        <f>D567/C567*100</f>
        <v>27.428571428571431</v>
      </c>
    </row>
    <row r="568" spans="1:5" hidden="1">
      <c r="A568" s="26" t="s">
        <v>2083</v>
      </c>
      <c r="B568" s="26">
        <v>6247</v>
      </c>
      <c r="C568" s="29">
        <v>600</v>
      </c>
      <c r="D568" s="29">
        <v>170</v>
      </c>
      <c r="E568" s="30">
        <f t="shared" ref="E568:E631" si="18">D568/C568*100</f>
        <v>28.333333333333332</v>
      </c>
    </row>
    <row r="569" spans="1:5" hidden="1">
      <c r="A569" s="26" t="s">
        <v>2084</v>
      </c>
      <c r="B569" s="26">
        <v>37279</v>
      </c>
      <c r="C569" s="29">
        <v>350</v>
      </c>
      <c r="D569" s="29">
        <v>100</v>
      </c>
      <c r="E569" s="30">
        <f t="shared" si="18"/>
        <v>28.571428571428569</v>
      </c>
    </row>
    <row r="570" spans="1:5" hidden="1">
      <c r="A570" s="26" t="s">
        <v>2085</v>
      </c>
      <c r="B570" s="26">
        <v>1279</v>
      </c>
      <c r="C570" s="29">
        <v>1000</v>
      </c>
      <c r="D570" s="29">
        <v>300</v>
      </c>
      <c r="E570" s="30">
        <f t="shared" si="18"/>
        <v>30</v>
      </c>
    </row>
    <row r="571" spans="1:5" hidden="1">
      <c r="A571" s="26" t="s">
        <v>2086</v>
      </c>
      <c r="B571" s="26">
        <v>543</v>
      </c>
      <c r="C571" s="29">
        <v>1000</v>
      </c>
      <c r="D571" s="29">
        <v>300</v>
      </c>
      <c r="E571" s="30">
        <f t="shared" si="18"/>
        <v>30</v>
      </c>
    </row>
    <row r="572" spans="1:5" hidden="1">
      <c r="A572" s="26" t="s">
        <v>2087</v>
      </c>
      <c r="B572" s="26">
        <v>14936</v>
      </c>
      <c r="C572" s="29">
        <v>600</v>
      </c>
      <c r="D572" s="29">
        <v>180</v>
      </c>
      <c r="E572" s="30">
        <f t="shared" si="18"/>
        <v>30</v>
      </c>
    </row>
    <row r="573" spans="1:5" hidden="1">
      <c r="A573" s="26" t="s">
        <v>2088</v>
      </c>
      <c r="B573" s="26">
        <v>23147</v>
      </c>
      <c r="C573" s="29">
        <v>1000</v>
      </c>
      <c r="D573" s="29">
        <v>300</v>
      </c>
      <c r="E573" s="30">
        <f t="shared" si="18"/>
        <v>30</v>
      </c>
    </row>
    <row r="574" spans="1:5" hidden="1">
      <c r="A574" s="26" t="s">
        <v>2089</v>
      </c>
      <c r="B574" s="26">
        <v>30144</v>
      </c>
      <c r="C574" s="29">
        <v>250</v>
      </c>
      <c r="D574" s="29">
        <v>75</v>
      </c>
      <c r="E574" s="30">
        <f t="shared" si="18"/>
        <v>30</v>
      </c>
    </row>
    <row r="575" spans="1:5" hidden="1">
      <c r="A575" s="26" t="s">
        <v>2090</v>
      </c>
      <c r="B575" s="26">
        <v>23032</v>
      </c>
      <c r="C575" s="29">
        <v>200</v>
      </c>
      <c r="D575" s="29">
        <v>60</v>
      </c>
      <c r="E575" s="30">
        <f t="shared" si="18"/>
        <v>30</v>
      </c>
    </row>
    <row r="576" spans="1:5" hidden="1">
      <c r="A576" s="26" t="s">
        <v>2091</v>
      </c>
      <c r="B576" s="26">
        <v>21970</v>
      </c>
      <c r="C576" s="29">
        <v>200</v>
      </c>
      <c r="D576" s="29">
        <v>60</v>
      </c>
      <c r="E576" s="30">
        <f t="shared" si="18"/>
        <v>30</v>
      </c>
    </row>
    <row r="577" spans="1:5" hidden="1">
      <c r="A577" s="26" t="s">
        <v>2092</v>
      </c>
      <c r="B577" s="26">
        <v>15735</v>
      </c>
      <c r="C577" s="29">
        <v>401</v>
      </c>
      <c r="D577" s="29">
        <v>108.83125</v>
      </c>
      <c r="E577" s="30">
        <f t="shared" si="18"/>
        <v>27.139962593516209</v>
      </c>
    </row>
    <row r="578" spans="1:5" hidden="1">
      <c r="A578" s="26" t="s">
        <v>2093</v>
      </c>
      <c r="B578" s="26">
        <v>6229</v>
      </c>
      <c r="C578" s="29">
        <v>350</v>
      </c>
      <c r="D578" s="29">
        <v>80</v>
      </c>
      <c r="E578" s="30">
        <f t="shared" si="18"/>
        <v>22.857142857142858</v>
      </c>
    </row>
    <row r="579" spans="1:5" hidden="1">
      <c r="A579" s="26" t="s">
        <v>2094</v>
      </c>
      <c r="B579" s="26">
        <v>424</v>
      </c>
      <c r="C579" s="29">
        <v>400</v>
      </c>
      <c r="D579" s="29">
        <v>99.02</v>
      </c>
      <c r="E579" s="30">
        <f t="shared" si="18"/>
        <v>24.754999999999999</v>
      </c>
    </row>
    <row r="580" spans="1:5" hidden="1">
      <c r="A580" s="26" t="s">
        <v>2095</v>
      </c>
      <c r="B580" s="26">
        <v>20949</v>
      </c>
      <c r="C580" s="29">
        <v>300</v>
      </c>
      <c r="D580" s="29">
        <v>70</v>
      </c>
      <c r="E580" s="30">
        <f t="shared" si="18"/>
        <v>23.333333333333332</v>
      </c>
    </row>
    <row r="581" spans="1:5" hidden="1">
      <c r="A581" s="26" t="s">
        <v>2096</v>
      </c>
      <c r="B581" s="26">
        <v>23714</v>
      </c>
      <c r="C581" s="29">
        <v>300</v>
      </c>
      <c r="D581" s="29">
        <v>68</v>
      </c>
      <c r="E581" s="30">
        <f t="shared" si="18"/>
        <v>22.666666666666664</v>
      </c>
    </row>
    <row r="582" spans="1:5" hidden="1">
      <c r="A582" s="26" t="s">
        <v>2097</v>
      </c>
      <c r="B582" s="26">
        <v>20748</v>
      </c>
      <c r="C582" s="29">
        <v>100</v>
      </c>
      <c r="D582" s="29">
        <v>30</v>
      </c>
      <c r="E582" s="30">
        <f t="shared" si="18"/>
        <v>30</v>
      </c>
    </row>
    <row r="583" spans="1:5" hidden="1">
      <c r="A583" s="26" t="s">
        <v>2098</v>
      </c>
      <c r="B583" s="26">
        <v>13767</v>
      </c>
      <c r="C583" s="29">
        <v>150</v>
      </c>
      <c r="D583" s="29">
        <v>45</v>
      </c>
      <c r="E583" s="30">
        <f t="shared" si="18"/>
        <v>30</v>
      </c>
    </row>
    <row r="584" spans="1:5" hidden="1">
      <c r="A584" s="26" t="s">
        <v>2099</v>
      </c>
      <c r="B584" s="26">
        <v>17654</v>
      </c>
      <c r="C584" s="29">
        <v>400</v>
      </c>
      <c r="D584" s="29">
        <v>110</v>
      </c>
      <c r="E584" s="30">
        <f t="shared" si="18"/>
        <v>27.500000000000004</v>
      </c>
    </row>
    <row r="585" spans="1:5" hidden="1">
      <c r="A585" s="26" t="s">
        <v>2100</v>
      </c>
      <c r="B585" s="26">
        <v>23398</v>
      </c>
      <c r="C585" s="29">
        <v>300</v>
      </c>
      <c r="D585" s="29">
        <v>71.8</v>
      </c>
      <c r="E585" s="30">
        <f t="shared" si="18"/>
        <v>23.93333333333333</v>
      </c>
    </row>
    <row r="586" spans="1:5" hidden="1">
      <c r="A586" s="26" t="s">
        <v>2101</v>
      </c>
      <c r="B586" s="26">
        <v>21974</v>
      </c>
      <c r="C586" s="29">
        <v>118</v>
      </c>
      <c r="D586" s="29">
        <v>35.4</v>
      </c>
      <c r="E586" s="30">
        <f t="shared" si="18"/>
        <v>30</v>
      </c>
    </row>
    <row r="587" spans="1:5" hidden="1">
      <c r="A587" s="26" t="s">
        <v>2102</v>
      </c>
      <c r="B587" s="26">
        <v>21566</v>
      </c>
      <c r="C587" s="29">
        <v>525</v>
      </c>
      <c r="D587" s="29">
        <v>151.25</v>
      </c>
      <c r="E587" s="30">
        <f t="shared" si="18"/>
        <v>28.809523809523807</v>
      </c>
    </row>
    <row r="588" spans="1:5" hidden="1">
      <c r="A588" s="26" t="s">
        <v>2103</v>
      </c>
      <c r="B588" s="26">
        <v>17671</v>
      </c>
      <c r="C588" s="29">
        <v>547</v>
      </c>
      <c r="D588" s="29">
        <v>138.678</v>
      </c>
      <c r="E588" s="30">
        <f t="shared" si="18"/>
        <v>25.352468007312613</v>
      </c>
    </row>
    <row r="589" spans="1:5" hidden="1">
      <c r="A589" s="26" t="s">
        <v>2104</v>
      </c>
      <c r="B589" s="26">
        <v>34004</v>
      </c>
      <c r="C589" s="29">
        <v>500</v>
      </c>
      <c r="D589" s="29">
        <v>124.9</v>
      </c>
      <c r="E589" s="30">
        <f t="shared" si="18"/>
        <v>24.980000000000004</v>
      </c>
    </row>
    <row r="590" spans="1:5" hidden="1">
      <c r="A590" s="26" t="s">
        <v>2105</v>
      </c>
      <c r="B590" s="26">
        <v>44126</v>
      </c>
      <c r="C590" s="29">
        <v>684.5</v>
      </c>
      <c r="D590" s="29">
        <v>205.35</v>
      </c>
      <c r="E590" s="30">
        <f t="shared" si="18"/>
        <v>30</v>
      </c>
    </row>
    <row r="591" spans="1:5" hidden="1">
      <c r="A591" s="26" t="s">
        <v>2106</v>
      </c>
      <c r="B591" s="26">
        <v>44127</v>
      </c>
      <c r="C591" s="29">
        <v>350</v>
      </c>
      <c r="D591" s="29">
        <v>89.424999999999997</v>
      </c>
      <c r="E591" s="30">
        <f t="shared" si="18"/>
        <v>25.55</v>
      </c>
    </row>
    <row r="592" spans="1:5" hidden="1">
      <c r="A592" s="26" t="s">
        <v>2107</v>
      </c>
      <c r="B592" s="26">
        <v>9205</v>
      </c>
      <c r="C592" s="29">
        <v>300</v>
      </c>
      <c r="D592" s="29">
        <v>85</v>
      </c>
      <c r="E592" s="30">
        <f t="shared" si="18"/>
        <v>28.333333333333332</v>
      </c>
    </row>
    <row r="593" spans="1:5">
      <c r="A593" s="48" t="s">
        <v>2108</v>
      </c>
      <c r="B593" s="26">
        <v>30297</v>
      </c>
      <c r="C593" s="29">
        <v>300</v>
      </c>
      <c r="D593" s="29">
        <v>70</v>
      </c>
      <c r="E593" s="30">
        <f t="shared" si="18"/>
        <v>23.333333333333332</v>
      </c>
    </row>
    <row r="594" spans="1:5" hidden="1">
      <c r="A594" s="26" t="s">
        <v>2109</v>
      </c>
      <c r="B594" s="26">
        <v>6357</v>
      </c>
      <c r="C594" s="29">
        <v>350</v>
      </c>
      <c r="D594" s="29">
        <v>82.819000000000003</v>
      </c>
      <c r="E594" s="30">
        <f t="shared" si="18"/>
        <v>23.662571428571429</v>
      </c>
    </row>
    <row r="595" spans="1:5" hidden="1">
      <c r="A595" s="26" t="s">
        <v>2110</v>
      </c>
      <c r="B595" s="26">
        <v>1386</v>
      </c>
      <c r="C595" s="29">
        <v>300</v>
      </c>
      <c r="D595" s="29">
        <v>72.5</v>
      </c>
      <c r="E595" s="30">
        <f t="shared" si="18"/>
        <v>24.166666666666668</v>
      </c>
    </row>
    <row r="596" spans="1:5" hidden="1">
      <c r="A596" s="26" t="s">
        <v>2111</v>
      </c>
      <c r="B596" s="26">
        <v>28339</v>
      </c>
      <c r="C596" s="29">
        <v>300</v>
      </c>
      <c r="D596" s="29">
        <v>72.825000000000003</v>
      </c>
      <c r="E596" s="30">
        <f t="shared" si="18"/>
        <v>24.275000000000002</v>
      </c>
    </row>
    <row r="597" spans="1:5" hidden="1">
      <c r="A597" s="26" t="s">
        <v>2112</v>
      </c>
      <c r="B597" s="26">
        <v>28453</v>
      </c>
      <c r="C597" s="29">
        <v>300</v>
      </c>
      <c r="D597" s="29">
        <v>72.3</v>
      </c>
      <c r="E597" s="30">
        <f t="shared" si="18"/>
        <v>24.099999999999998</v>
      </c>
    </row>
    <row r="598" spans="1:5" hidden="1">
      <c r="A598" s="26" t="s">
        <v>2113</v>
      </c>
      <c r="B598" s="26">
        <v>31563</v>
      </c>
      <c r="C598" s="29">
        <v>300</v>
      </c>
      <c r="D598" s="29">
        <v>72</v>
      </c>
      <c r="E598" s="30">
        <f t="shared" si="18"/>
        <v>24</v>
      </c>
    </row>
    <row r="599" spans="1:5" hidden="1">
      <c r="A599" s="26" t="s">
        <v>2114</v>
      </c>
      <c r="B599" s="26">
        <v>31564</v>
      </c>
      <c r="C599" s="29">
        <v>300</v>
      </c>
      <c r="D599" s="29">
        <v>75.2</v>
      </c>
      <c r="E599" s="30">
        <f t="shared" si="18"/>
        <v>25.066666666666666</v>
      </c>
    </row>
    <row r="600" spans="1:5" hidden="1">
      <c r="A600" s="26" t="s">
        <v>2115</v>
      </c>
      <c r="B600" s="26">
        <v>31565</v>
      </c>
      <c r="C600" s="29">
        <v>300</v>
      </c>
      <c r="D600" s="29">
        <v>72</v>
      </c>
      <c r="E600" s="30">
        <f t="shared" si="18"/>
        <v>24</v>
      </c>
    </row>
    <row r="601" spans="1:5" hidden="1">
      <c r="A601" s="26" t="s">
        <v>2116</v>
      </c>
      <c r="B601" s="26">
        <v>31566</v>
      </c>
      <c r="C601" s="29">
        <v>300</v>
      </c>
      <c r="D601" s="29">
        <v>73.010000000000005</v>
      </c>
      <c r="E601" s="30">
        <f t="shared" si="18"/>
        <v>24.336666666666666</v>
      </c>
    </row>
    <row r="602" spans="1:5" hidden="1">
      <c r="A602" s="26" t="s">
        <v>2117</v>
      </c>
      <c r="B602" s="26">
        <v>31567</v>
      </c>
      <c r="C602" s="29">
        <v>300</v>
      </c>
      <c r="D602" s="29">
        <v>76.17</v>
      </c>
      <c r="E602" s="30">
        <f t="shared" si="18"/>
        <v>25.39</v>
      </c>
    </row>
    <row r="603" spans="1:5" hidden="1">
      <c r="A603" s="26" t="s">
        <v>2118</v>
      </c>
      <c r="B603" s="26">
        <v>31568</v>
      </c>
      <c r="C603" s="29">
        <v>300</v>
      </c>
      <c r="D603" s="29">
        <v>72.3</v>
      </c>
      <c r="E603" s="30">
        <f t="shared" si="18"/>
        <v>24.099999999999998</v>
      </c>
    </row>
    <row r="604" spans="1:5" hidden="1">
      <c r="A604" s="26" t="s">
        <v>2119</v>
      </c>
      <c r="B604" s="26">
        <v>9868</v>
      </c>
      <c r="C604" s="29">
        <v>300</v>
      </c>
      <c r="D604" s="29">
        <v>75.599999999999994</v>
      </c>
      <c r="E604" s="30">
        <f t="shared" si="18"/>
        <v>25.2</v>
      </c>
    </row>
    <row r="605" spans="1:5">
      <c r="A605" s="48" t="s">
        <v>2120</v>
      </c>
      <c r="B605" s="26">
        <v>21972</v>
      </c>
      <c r="C605" s="29">
        <v>350</v>
      </c>
      <c r="D605" s="29">
        <v>85</v>
      </c>
      <c r="E605" s="30">
        <f t="shared" si="18"/>
        <v>24.285714285714285</v>
      </c>
    </row>
    <row r="606" spans="1:5" hidden="1">
      <c r="A606" s="26" t="s">
        <v>2121</v>
      </c>
      <c r="B606" s="26">
        <v>30842</v>
      </c>
      <c r="C606" s="29">
        <v>300</v>
      </c>
      <c r="D606" s="29">
        <v>70.45</v>
      </c>
      <c r="E606" s="30">
        <f t="shared" si="18"/>
        <v>23.483333333333334</v>
      </c>
    </row>
    <row r="607" spans="1:5" hidden="1">
      <c r="A607" s="26" t="s">
        <v>2122</v>
      </c>
      <c r="B607" s="26">
        <v>23399</v>
      </c>
      <c r="C607" s="29">
        <v>300</v>
      </c>
      <c r="D607" s="29">
        <v>90</v>
      </c>
      <c r="E607" s="30">
        <f t="shared" si="18"/>
        <v>30</v>
      </c>
    </row>
    <row r="608" spans="1:5" hidden="1">
      <c r="A608" s="26" t="s">
        <v>2123</v>
      </c>
      <c r="B608" s="26">
        <v>15126</v>
      </c>
      <c r="C608" s="29">
        <v>135</v>
      </c>
      <c r="D608" s="29">
        <v>40.5</v>
      </c>
      <c r="E608" s="30">
        <f t="shared" si="18"/>
        <v>30</v>
      </c>
    </row>
    <row r="609" spans="1:5" hidden="1">
      <c r="A609" s="26" t="s">
        <v>2124</v>
      </c>
      <c r="B609" s="26">
        <v>21918</v>
      </c>
      <c r="C609" s="29">
        <v>300</v>
      </c>
      <c r="D609" s="29">
        <v>77.75</v>
      </c>
      <c r="E609" s="30">
        <f t="shared" si="18"/>
        <v>25.916666666666664</v>
      </c>
    </row>
    <row r="610" spans="1:5" hidden="1">
      <c r="A610" s="26" t="s">
        <v>2125</v>
      </c>
      <c r="B610" s="26">
        <v>28465</v>
      </c>
      <c r="C610" s="29">
        <v>300</v>
      </c>
      <c r="D610" s="29">
        <v>78.099999999999994</v>
      </c>
      <c r="E610" s="30">
        <f t="shared" si="18"/>
        <v>26.033333333333331</v>
      </c>
    </row>
    <row r="611" spans="1:5" hidden="1">
      <c r="A611" s="26" t="s">
        <v>2126</v>
      </c>
      <c r="B611" s="26">
        <v>30566</v>
      </c>
      <c r="C611" s="29">
        <v>100</v>
      </c>
      <c r="D611" s="29">
        <v>30</v>
      </c>
      <c r="E611" s="30">
        <f t="shared" si="18"/>
        <v>30</v>
      </c>
    </row>
    <row r="612" spans="1:5" hidden="1">
      <c r="A612" s="26" t="s">
        <v>2127</v>
      </c>
      <c r="B612" s="26">
        <v>18570</v>
      </c>
      <c r="C612" s="29">
        <v>100</v>
      </c>
      <c r="D612" s="29">
        <v>30</v>
      </c>
      <c r="E612" s="30">
        <f t="shared" si="18"/>
        <v>30</v>
      </c>
    </row>
    <row r="613" spans="1:5" hidden="1">
      <c r="A613" s="26" t="s">
        <v>2128</v>
      </c>
      <c r="B613" s="26">
        <v>18657</v>
      </c>
      <c r="C613" s="29">
        <v>323.25</v>
      </c>
      <c r="D613" s="29">
        <v>80.852500000000006</v>
      </c>
      <c r="E613" s="30">
        <f t="shared" si="18"/>
        <v>25.012374323279197</v>
      </c>
    </row>
    <row r="614" spans="1:5" hidden="1">
      <c r="A614" s="26" t="s">
        <v>2129</v>
      </c>
      <c r="B614" s="26">
        <v>30072</v>
      </c>
      <c r="C614" s="29">
        <v>550</v>
      </c>
      <c r="D614" s="29">
        <v>150</v>
      </c>
      <c r="E614" s="30">
        <f t="shared" si="18"/>
        <v>27.27272727272727</v>
      </c>
    </row>
    <row r="615" spans="1:5" hidden="1">
      <c r="A615" s="26" t="s">
        <v>2130</v>
      </c>
      <c r="B615" s="26">
        <v>14972</v>
      </c>
      <c r="C615" s="29">
        <v>13</v>
      </c>
      <c r="D615" s="29">
        <v>3.9</v>
      </c>
      <c r="E615" s="30">
        <f t="shared" si="18"/>
        <v>30</v>
      </c>
    </row>
    <row r="616" spans="1:5" hidden="1">
      <c r="A616" s="26" t="s">
        <v>2131</v>
      </c>
      <c r="B616" s="26">
        <v>18880</v>
      </c>
      <c r="C616" s="29">
        <v>500</v>
      </c>
      <c r="D616" s="29">
        <v>149.94</v>
      </c>
      <c r="E616" s="30">
        <f t="shared" si="18"/>
        <v>29.988</v>
      </c>
    </row>
    <row r="617" spans="1:5" hidden="1">
      <c r="A617" s="26" t="s">
        <v>2132</v>
      </c>
      <c r="B617" s="26">
        <v>23931</v>
      </c>
      <c r="C617" s="29">
        <v>250</v>
      </c>
      <c r="D617" s="29">
        <v>75</v>
      </c>
      <c r="E617" s="30">
        <f t="shared" si="18"/>
        <v>30</v>
      </c>
    </row>
    <row r="618" spans="1:5" hidden="1">
      <c r="A618" s="26" t="s">
        <v>2133</v>
      </c>
      <c r="B618" s="26">
        <v>22459</v>
      </c>
      <c r="C618" s="29">
        <v>250</v>
      </c>
      <c r="D618" s="29">
        <v>75</v>
      </c>
      <c r="E618" s="30">
        <f t="shared" si="18"/>
        <v>30</v>
      </c>
    </row>
    <row r="619" spans="1:5" hidden="1">
      <c r="A619" s="26" t="s">
        <v>2134</v>
      </c>
      <c r="B619" s="26">
        <v>22247</v>
      </c>
      <c r="C619" s="29">
        <v>750</v>
      </c>
      <c r="D619" s="29">
        <v>184.25</v>
      </c>
      <c r="E619" s="30">
        <f>D619/C619*100</f>
        <v>24.566666666666666</v>
      </c>
    </row>
    <row r="620" spans="1:5" hidden="1">
      <c r="A620" s="26" t="s">
        <v>2135</v>
      </c>
      <c r="B620" s="26">
        <v>17700</v>
      </c>
      <c r="C620" s="29">
        <v>700</v>
      </c>
      <c r="D620" s="29">
        <v>175.25</v>
      </c>
      <c r="E620" s="30">
        <f t="shared" si="18"/>
        <v>25.035714285714285</v>
      </c>
    </row>
    <row r="621" spans="1:5" hidden="1">
      <c r="A621" s="26" t="s">
        <v>2136</v>
      </c>
      <c r="B621" s="26">
        <v>6136</v>
      </c>
      <c r="C621" s="29">
        <v>500</v>
      </c>
      <c r="D621" s="29">
        <v>150</v>
      </c>
      <c r="E621" s="30">
        <f t="shared" si="18"/>
        <v>30</v>
      </c>
    </row>
    <row r="622" spans="1:5" hidden="1">
      <c r="A622" s="26" t="s">
        <v>2137</v>
      </c>
      <c r="B622" s="26">
        <v>9262</v>
      </c>
      <c r="C622" s="29">
        <v>500</v>
      </c>
      <c r="D622" s="29">
        <v>150</v>
      </c>
      <c r="E622" s="30">
        <f t="shared" si="18"/>
        <v>30</v>
      </c>
    </row>
    <row r="623" spans="1:5" hidden="1">
      <c r="A623" s="26" t="s">
        <v>2138</v>
      </c>
      <c r="B623" s="26">
        <v>22225</v>
      </c>
      <c r="C623" s="29">
        <v>500</v>
      </c>
      <c r="D623" s="29">
        <v>150</v>
      </c>
      <c r="E623" s="30">
        <f t="shared" si="18"/>
        <v>30</v>
      </c>
    </row>
    <row r="624" spans="1:5" hidden="1">
      <c r="A624" s="26" t="s">
        <v>2139</v>
      </c>
      <c r="B624" s="26">
        <v>4944</v>
      </c>
      <c r="C624" s="29">
        <v>500</v>
      </c>
      <c r="D624" s="29">
        <v>150</v>
      </c>
      <c r="E624" s="30">
        <f t="shared" si="18"/>
        <v>30</v>
      </c>
    </row>
    <row r="625" spans="1:5" hidden="1">
      <c r="A625" s="26" t="s">
        <v>2140</v>
      </c>
      <c r="B625" s="26">
        <v>21894</v>
      </c>
      <c r="C625" s="29">
        <v>500</v>
      </c>
      <c r="D625" s="29">
        <v>150</v>
      </c>
      <c r="E625" s="30">
        <f t="shared" si="18"/>
        <v>30</v>
      </c>
    </row>
    <row r="626" spans="1:5" hidden="1">
      <c r="A626" s="26" t="s">
        <v>2141</v>
      </c>
      <c r="B626" s="26">
        <v>23726</v>
      </c>
      <c r="C626" s="29">
        <v>1</v>
      </c>
      <c r="D626" s="29">
        <v>0.12</v>
      </c>
      <c r="E626" s="30">
        <f t="shared" si="18"/>
        <v>12</v>
      </c>
    </row>
    <row r="627" spans="1:5" hidden="1">
      <c r="A627" s="26" t="s">
        <v>2142</v>
      </c>
      <c r="B627" s="26">
        <v>25714</v>
      </c>
      <c r="C627" s="29">
        <v>500</v>
      </c>
      <c r="D627" s="29">
        <v>150</v>
      </c>
      <c r="E627" s="30">
        <f t="shared" si="18"/>
        <v>30</v>
      </c>
    </row>
    <row r="628" spans="1:5" hidden="1">
      <c r="A628" s="26" t="s">
        <v>2143</v>
      </c>
      <c r="B628" s="26">
        <v>21971</v>
      </c>
      <c r="C628" s="29">
        <v>500</v>
      </c>
      <c r="D628" s="29">
        <v>150</v>
      </c>
      <c r="E628" s="30">
        <f t="shared" si="18"/>
        <v>30</v>
      </c>
    </row>
    <row r="629" spans="1:5" hidden="1">
      <c r="A629" s="26" t="s">
        <v>2144</v>
      </c>
      <c r="B629" s="26">
        <v>21641</v>
      </c>
      <c r="C629" s="29">
        <v>500</v>
      </c>
      <c r="D629" s="29">
        <v>149.1</v>
      </c>
      <c r="E629" s="30">
        <f t="shared" si="18"/>
        <v>29.819999999999997</v>
      </c>
    </row>
    <row r="630" spans="1:5" hidden="1">
      <c r="A630" s="26" t="s">
        <v>2145</v>
      </c>
      <c r="B630" s="26">
        <v>21886</v>
      </c>
      <c r="C630" s="29">
        <v>3</v>
      </c>
      <c r="D630" s="29">
        <v>0.9</v>
      </c>
      <c r="E630" s="30">
        <f t="shared" si="18"/>
        <v>30</v>
      </c>
    </row>
    <row r="631" spans="1:5" hidden="1">
      <c r="A631" s="26" t="s">
        <v>2146</v>
      </c>
      <c r="B631" s="26">
        <v>23184</v>
      </c>
      <c r="C631" s="29">
        <v>500</v>
      </c>
      <c r="D631" s="29">
        <v>150</v>
      </c>
      <c r="E631" s="30">
        <f t="shared" si="18"/>
        <v>30</v>
      </c>
    </row>
    <row r="632" spans="1:5" hidden="1">
      <c r="A632" s="26" t="s">
        <v>2147</v>
      </c>
      <c r="B632" s="26">
        <v>5257</v>
      </c>
      <c r="C632" s="29">
        <v>500</v>
      </c>
      <c r="D632" s="29">
        <v>150</v>
      </c>
      <c r="E632" s="30">
        <f t="shared" ref="E632:E647" si="19">D632/C632*100</f>
        <v>30</v>
      </c>
    </row>
    <row r="633" spans="1:5" hidden="1">
      <c r="A633" s="26" t="s">
        <v>2148</v>
      </c>
      <c r="B633" s="26">
        <v>4421</v>
      </c>
      <c r="C633" s="29">
        <v>500</v>
      </c>
      <c r="D633" s="29">
        <v>150</v>
      </c>
      <c r="E633" s="30">
        <f t="shared" si="19"/>
        <v>30</v>
      </c>
    </row>
    <row r="634" spans="1:5" hidden="1">
      <c r="A634" s="26" t="s">
        <v>2149</v>
      </c>
      <c r="B634" s="26">
        <v>15756</v>
      </c>
      <c r="C634" s="29">
        <v>500</v>
      </c>
      <c r="D634" s="29">
        <v>150</v>
      </c>
      <c r="E634" s="30">
        <f t="shared" si="19"/>
        <v>30</v>
      </c>
    </row>
    <row r="635" spans="1:5" hidden="1">
      <c r="A635" s="26" t="s">
        <v>2150</v>
      </c>
      <c r="B635" s="26">
        <v>28459</v>
      </c>
      <c r="C635" s="29">
        <v>500</v>
      </c>
      <c r="D635" s="29">
        <v>150</v>
      </c>
      <c r="E635" s="30">
        <f t="shared" si="19"/>
        <v>30</v>
      </c>
    </row>
    <row r="636" spans="1:5" hidden="1">
      <c r="A636" s="26" t="s">
        <v>2151</v>
      </c>
      <c r="B636" s="26">
        <v>14551</v>
      </c>
      <c r="C636" s="29">
        <v>500</v>
      </c>
      <c r="D636" s="29">
        <v>150</v>
      </c>
      <c r="E636" s="30">
        <f t="shared" si="19"/>
        <v>30</v>
      </c>
    </row>
    <row r="637" spans="1:5" hidden="1">
      <c r="A637" s="26" t="s">
        <v>2152</v>
      </c>
      <c r="B637" s="26">
        <v>21979</v>
      </c>
      <c r="C637" s="29">
        <v>500</v>
      </c>
      <c r="D637" s="29">
        <v>150</v>
      </c>
      <c r="E637" s="30">
        <f t="shared" si="19"/>
        <v>30</v>
      </c>
    </row>
    <row r="638" spans="1:5" hidden="1">
      <c r="A638" s="26" t="s">
        <v>2153</v>
      </c>
      <c r="B638" s="26">
        <v>9369</v>
      </c>
      <c r="C638" s="29">
        <v>500</v>
      </c>
      <c r="D638" s="29">
        <v>150</v>
      </c>
      <c r="E638" s="30">
        <f t="shared" si="19"/>
        <v>30</v>
      </c>
    </row>
    <row r="639" spans="1:5" hidden="1">
      <c r="A639" s="26" t="s">
        <v>2154</v>
      </c>
      <c r="B639" s="26">
        <v>18558</v>
      </c>
      <c r="C639" s="29">
        <v>500</v>
      </c>
      <c r="D639" s="29">
        <v>150</v>
      </c>
      <c r="E639" s="30">
        <f t="shared" si="19"/>
        <v>30</v>
      </c>
    </row>
    <row r="640" spans="1:5" hidden="1">
      <c r="A640" s="26" t="s">
        <v>2155</v>
      </c>
      <c r="B640" s="26">
        <v>21908</v>
      </c>
      <c r="C640" s="29">
        <v>500</v>
      </c>
      <c r="D640" s="29">
        <v>150</v>
      </c>
      <c r="E640" s="30">
        <f t="shared" si="19"/>
        <v>30</v>
      </c>
    </row>
    <row r="641" spans="1:5" hidden="1">
      <c r="A641" s="26" t="s">
        <v>2156</v>
      </c>
      <c r="B641" s="26">
        <v>26616</v>
      </c>
      <c r="C641" s="29">
        <v>500</v>
      </c>
      <c r="D641" s="29">
        <v>150</v>
      </c>
      <c r="E641" s="30">
        <f t="shared" si="19"/>
        <v>30</v>
      </c>
    </row>
    <row r="642" spans="1:5" hidden="1">
      <c r="A642" s="26" t="s">
        <v>2157</v>
      </c>
      <c r="B642" s="26">
        <v>5618</v>
      </c>
      <c r="C642" s="29">
        <v>500</v>
      </c>
      <c r="D642" s="29">
        <v>150</v>
      </c>
      <c r="E642" s="30">
        <f t="shared" si="19"/>
        <v>30</v>
      </c>
    </row>
    <row r="643" spans="1:5" hidden="1">
      <c r="A643" s="26" t="s">
        <v>2158</v>
      </c>
      <c r="B643" s="26">
        <v>931</v>
      </c>
      <c r="C643" s="29">
        <v>500</v>
      </c>
      <c r="D643" s="29">
        <v>150</v>
      </c>
      <c r="E643" s="30">
        <f t="shared" si="19"/>
        <v>30</v>
      </c>
    </row>
    <row r="644" spans="1:5" hidden="1">
      <c r="A644" s="26" t="s">
        <v>2159</v>
      </c>
      <c r="B644" s="26">
        <v>1061</v>
      </c>
      <c r="C644" s="29">
        <v>500</v>
      </c>
      <c r="D644" s="29">
        <v>150</v>
      </c>
      <c r="E644" s="30">
        <f t="shared" si="19"/>
        <v>30</v>
      </c>
    </row>
    <row r="645" spans="1:5" hidden="1">
      <c r="A645" s="26" t="s">
        <v>2160</v>
      </c>
      <c r="B645" s="26">
        <v>1067</v>
      </c>
      <c r="C645" s="29">
        <v>500</v>
      </c>
      <c r="D645" s="29">
        <v>150</v>
      </c>
      <c r="E645" s="30">
        <f t="shared" si="19"/>
        <v>30</v>
      </c>
    </row>
    <row r="646" spans="1:5" hidden="1">
      <c r="A646" s="26" t="s">
        <v>2161</v>
      </c>
      <c r="B646" s="26">
        <v>5096</v>
      </c>
      <c r="C646" s="29">
        <v>500</v>
      </c>
      <c r="D646" s="29">
        <v>150</v>
      </c>
      <c r="E646" s="30">
        <f t="shared" si="19"/>
        <v>30</v>
      </c>
    </row>
    <row r="647" spans="1:5" hidden="1">
      <c r="A647" s="26" t="s">
        <v>2162</v>
      </c>
      <c r="B647" s="26">
        <v>5147</v>
      </c>
      <c r="C647" s="29">
        <v>500</v>
      </c>
      <c r="D647" s="29">
        <v>150</v>
      </c>
      <c r="E647" s="30">
        <f t="shared" si="19"/>
        <v>30</v>
      </c>
    </row>
    <row r="648" spans="1:5" hidden="1">
      <c r="A648" s="26" t="s">
        <v>2163</v>
      </c>
      <c r="B648" s="26">
        <v>5083</v>
      </c>
      <c r="C648" s="29">
        <v>500</v>
      </c>
      <c r="D648" s="29">
        <v>150</v>
      </c>
      <c r="E648" s="30">
        <f>D648/C648*100</f>
        <v>30</v>
      </c>
    </row>
    <row r="649" spans="1:5" hidden="1">
      <c r="A649" s="26" t="s">
        <v>2164</v>
      </c>
      <c r="B649" s="26">
        <v>1293</v>
      </c>
      <c r="C649" s="29">
        <v>500</v>
      </c>
      <c r="D649" s="29">
        <v>150</v>
      </c>
      <c r="E649" s="30">
        <f t="shared" ref="E649:E675" si="20">D649/C649*100</f>
        <v>30</v>
      </c>
    </row>
    <row r="650" spans="1:5" hidden="1">
      <c r="A650" s="26" t="s">
        <v>2165</v>
      </c>
      <c r="B650" s="26">
        <v>468</v>
      </c>
      <c r="C650" s="29">
        <v>500</v>
      </c>
      <c r="D650" s="29">
        <v>150</v>
      </c>
      <c r="E650" s="30">
        <f t="shared" si="20"/>
        <v>30</v>
      </c>
    </row>
    <row r="651" spans="1:5" hidden="1">
      <c r="A651" s="26" t="s">
        <v>2166</v>
      </c>
      <c r="B651" s="26">
        <v>1286</v>
      </c>
      <c r="C651" s="29">
        <v>500</v>
      </c>
      <c r="D651" s="29">
        <v>150</v>
      </c>
      <c r="E651" s="30">
        <f t="shared" si="20"/>
        <v>30</v>
      </c>
    </row>
    <row r="652" spans="1:5" hidden="1">
      <c r="A652" s="26" t="s">
        <v>2167</v>
      </c>
      <c r="B652" s="26">
        <v>1292</v>
      </c>
      <c r="C652" s="29">
        <v>500</v>
      </c>
      <c r="D652" s="29">
        <v>150</v>
      </c>
      <c r="E652" s="30">
        <f t="shared" si="20"/>
        <v>30</v>
      </c>
    </row>
    <row r="653" spans="1:5" hidden="1">
      <c r="A653" s="26" t="s">
        <v>2168</v>
      </c>
      <c r="B653" s="26">
        <v>1563</v>
      </c>
      <c r="C653" s="29">
        <v>500</v>
      </c>
      <c r="D653" s="29">
        <v>150</v>
      </c>
      <c r="E653" s="30">
        <f t="shared" si="20"/>
        <v>30</v>
      </c>
    </row>
    <row r="654" spans="1:5" hidden="1">
      <c r="A654" s="26" t="s">
        <v>2169</v>
      </c>
      <c r="B654" s="26">
        <v>21744</v>
      </c>
      <c r="C654" s="29">
        <v>500</v>
      </c>
      <c r="D654" s="29">
        <v>150</v>
      </c>
      <c r="E654" s="30">
        <f t="shared" si="20"/>
        <v>30</v>
      </c>
    </row>
    <row r="655" spans="1:5" hidden="1">
      <c r="A655" s="26" t="s">
        <v>2170</v>
      </c>
      <c r="B655" s="26">
        <v>1289</v>
      </c>
      <c r="C655" s="29">
        <v>500</v>
      </c>
      <c r="D655" s="29">
        <v>150</v>
      </c>
      <c r="E655" s="30">
        <f t="shared" si="20"/>
        <v>30</v>
      </c>
    </row>
    <row r="656" spans="1:5" hidden="1">
      <c r="A656" s="26" t="s">
        <v>2171</v>
      </c>
      <c r="B656" s="26">
        <v>1295</v>
      </c>
      <c r="C656" s="29">
        <v>500</v>
      </c>
      <c r="D656" s="29">
        <v>150</v>
      </c>
      <c r="E656" s="30">
        <f t="shared" si="20"/>
        <v>30</v>
      </c>
    </row>
    <row r="657" spans="1:5" hidden="1">
      <c r="A657" s="26" t="s">
        <v>2172</v>
      </c>
      <c r="B657" s="26">
        <v>1280</v>
      </c>
      <c r="C657" s="29">
        <v>500</v>
      </c>
      <c r="D657" s="29">
        <v>150</v>
      </c>
      <c r="E657" s="30">
        <f t="shared" si="20"/>
        <v>30</v>
      </c>
    </row>
    <row r="658" spans="1:5" hidden="1">
      <c r="A658" s="26" t="s">
        <v>2173</v>
      </c>
      <c r="B658" s="26">
        <v>1291</v>
      </c>
      <c r="C658" s="29">
        <v>500</v>
      </c>
      <c r="D658" s="29">
        <v>150</v>
      </c>
      <c r="E658" s="30">
        <f t="shared" si="20"/>
        <v>30</v>
      </c>
    </row>
    <row r="659" spans="1:5" hidden="1">
      <c r="A659" s="26" t="s">
        <v>2174</v>
      </c>
      <c r="B659" s="26">
        <v>17727</v>
      </c>
      <c r="C659" s="29">
        <v>500</v>
      </c>
      <c r="D659" s="29">
        <v>150</v>
      </c>
      <c r="E659" s="30">
        <f t="shared" si="20"/>
        <v>30</v>
      </c>
    </row>
    <row r="660" spans="1:5" hidden="1">
      <c r="A660" s="26" t="s">
        <v>2175</v>
      </c>
      <c r="B660" s="26">
        <v>28255</v>
      </c>
      <c r="C660" s="29">
        <v>500</v>
      </c>
      <c r="D660" s="29">
        <v>150</v>
      </c>
      <c r="E660" s="30">
        <f t="shared" si="20"/>
        <v>30</v>
      </c>
    </row>
    <row r="661" spans="1:5" hidden="1">
      <c r="A661" s="26" t="s">
        <v>2176</v>
      </c>
      <c r="B661" s="26">
        <v>17840</v>
      </c>
      <c r="C661" s="29">
        <v>500</v>
      </c>
      <c r="D661" s="29">
        <v>150</v>
      </c>
      <c r="E661" s="30">
        <f t="shared" si="20"/>
        <v>30</v>
      </c>
    </row>
    <row r="662" spans="1:5" hidden="1">
      <c r="A662" s="26" t="s">
        <v>2177</v>
      </c>
      <c r="B662" s="26">
        <v>15690</v>
      </c>
      <c r="C662" s="29">
        <v>504</v>
      </c>
      <c r="D662" s="47">
        <v>150.47999999999999</v>
      </c>
      <c r="E662" s="30">
        <f t="shared" si="20"/>
        <v>29.857142857142854</v>
      </c>
    </row>
    <row r="663" spans="1:5" hidden="1">
      <c r="A663" s="26" t="s">
        <v>2178</v>
      </c>
      <c r="B663" s="26">
        <v>19265</v>
      </c>
      <c r="C663" s="29">
        <v>500</v>
      </c>
      <c r="D663" s="29">
        <v>150</v>
      </c>
      <c r="E663" s="30">
        <f t="shared" si="20"/>
        <v>30</v>
      </c>
    </row>
    <row r="664" spans="1:5" hidden="1">
      <c r="A664" s="26" t="s">
        <v>2179</v>
      </c>
      <c r="B664" s="26">
        <v>9856</v>
      </c>
      <c r="C664" s="29">
        <v>500</v>
      </c>
      <c r="D664" s="29">
        <v>150</v>
      </c>
      <c r="E664" s="30">
        <f t="shared" si="20"/>
        <v>30</v>
      </c>
    </row>
    <row r="665" spans="1:5" hidden="1">
      <c r="A665" s="26" t="s">
        <v>2180</v>
      </c>
      <c r="B665" s="26">
        <v>21846</v>
      </c>
      <c r="C665" s="29">
        <v>500</v>
      </c>
      <c r="D665" s="29">
        <v>150</v>
      </c>
      <c r="E665" s="30">
        <f t="shared" si="20"/>
        <v>30</v>
      </c>
    </row>
    <row r="666" spans="1:5" hidden="1">
      <c r="A666" s="26" t="s">
        <v>2181</v>
      </c>
      <c r="B666" s="26">
        <v>8694</v>
      </c>
      <c r="C666" s="29">
        <v>550</v>
      </c>
      <c r="D666" s="29">
        <v>156</v>
      </c>
      <c r="E666" s="30">
        <f t="shared" si="20"/>
        <v>28.363636363636363</v>
      </c>
    </row>
    <row r="667" spans="1:5" hidden="1">
      <c r="A667" s="26" t="s">
        <v>2182</v>
      </c>
      <c r="B667" s="26">
        <v>9392</v>
      </c>
      <c r="C667" s="29">
        <v>500</v>
      </c>
      <c r="D667" s="29">
        <v>150</v>
      </c>
      <c r="E667" s="30">
        <f t="shared" si="20"/>
        <v>30</v>
      </c>
    </row>
    <row r="668" spans="1:5" hidden="1">
      <c r="A668" s="26" t="s">
        <v>2183</v>
      </c>
      <c r="B668" s="26">
        <v>26128</v>
      </c>
      <c r="C668" s="29">
        <v>502</v>
      </c>
      <c r="D668" s="29">
        <v>150.24</v>
      </c>
      <c r="E668" s="30">
        <f t="shared" si="20"/>
        <v>29.928286852589643</v>
      </c>
    </row>
    <row r="669" spans="1:5" hidden="1">
      <c r="A669" s="26" t="s">
        <v>2184</v>
      </c>
      <c r="B669" s="26">
        <v>18555</v>
      </c>
      <c r="C669" s="29">
        <v>500</v>
      </c>
      <c r="D669" s="29">
        <v>150</v>
      </c>
      <c r="E669" s="30">
        <f t="shared" si="20"/>
        <v>30</v>
      </c>
    </row>
    <row r="670" spans="1:5" hidden="1">
      <c r="A670" s="26" t="s">
        <v>2185</v>
      </c>
      <c r="B670" s="26">
        <v>18664</v>
      </c>
      <c r="C670" s="29">
        <v>500</v>
      </c>
      <c r="D670" s="29">
        <v>150</v>
      </c>
      <c r="E670" s="30">
        <f t="shared" si="20"/>
        <v>30</v>
      </c>
    </row>
    <row r="671" spans="1:5" hidden="1">
      <c r="A671" s="26" t="s">
        <v>2186</v>
      </c>
      <c r="B671" s="26">
        <v>10043</v>
      </c>
      <c r="C671" s="29">
        <v>500</v>
      </c>
      <c r="D671" s="29">
        <v>150</v>
      </c>
      <c r="E671" s="30">
        <f t="shared" si="20"/>
        <v>30</v>
      </c>
    </row>
    <row r="672" spans="1:5" hidden="1">
      <c r="A672" s="26" t="s">
        <v>2187</v>
      </c>
      <c r="B672" s="26">
        <v>18565</v>
      </c>
      <c r="C672" s="29">
        <v>500</v>
      </c>
      <c r="D672" s="29">
        <v>150</v>
      </c>
      <c r="E672" s="30">
        <f t="shared" si="20"/>
        <v>30</v>
      </c>
    </row>
    <row r="673" spans="1:5" hidden="1">
      <c r="A673" s="26" t="s">
        <v>2188</v>
      </c>
      <c r="B673" s="26">
        <v>10320</v>
      </c>
      <c r="C673" s="29">
        <v>500</v>
      </c>
      <c r="D673" s="29">
        <v>150</v>
      </c>
      <c r="E673" s="30">
        <f t="shared" si="20"/>
        <v>30</v>
      </c>
    </row>
    <row r="674" spans="1:5" hidden="1">
      <c r="A674" s="26" t="s">
        <v>2189</v>
      </c>
      <c r="B674" s="26">
        <v>28835</v>
      </c>
      <c r="C674" s="29">
        <v>500</v>
      </c>
      <c r="D674" s="29">
        <v>150</v>
      </c>
      <c r="E674" s="30">
        <f t="shared" si="20"/>
        <v>30</v>
      </c>
    </row>
    <row r="675" spans="1:5" hidden="1">
      <c r="A675" s="26" t="s">
        <v>2190</v>
      </c>
      <c r="B675" s="26">
        <v>30027</v>
      </c>
      <c r="C675" s="29">
        <v>500</v>
      </c>
      <c r="D675" s="29">
        <v>150</v>
      </c>
      <c r="E675" s="30">
        <f t="shared" si="20"/>
        <v>30</v>
      </c>
    </row>
    <row r="676" spans="1:5" hidden="1">
      <c r="A676" s="26" t="s">
        <v>2191</v>
      </c>
      <c r="B676" s="26">
        <v>30085</v>
      </c>
      <c r="C676" s="29">
        <v>500</v>
      </c>
      <c r="D676" s="29">
        <v>150</v>
      </c>
      <c r="E676" s="30">
        <f>D676/C676*100</f>
        <v>30</v>
      </c>
    </row>
    <row r="677" spans="1:5" hidden="1">
      <c r="A677" s="26" t="s">
        <v>2192</v>
      </c>
      <c r="B677" s="26">
        <v>30031</v>
      </c>
      <c r="C677" s="29">
        <v>500</v>
      </c>
      <c r="D677" s="29">
        <v>150</v>
      </c>
      <c r="E677" s="30">
        <f t="shared" ref="E677:E697" si="21">D677/C677*100</f>
        <v>30</v>
      </c>
    </row>
    <row r="678" spans="1:5" hidden="1">
      <c r="A678" s="26" t="s">
        <v>2193</v>
      </c>
      <c r="B678" s="26">
        <v>28844</v>
      </c>
      <c r="C678" s="29">
        <v>500</v>
      </c>
      <c r="D678" s="29">
        <v>150</v>
      </c>
      <c r="E678" s="30">
        <f t="shared" si="21"/>
        <v>30</v>
      </c>
    </row>
    <row r="679" spans="1:5" hidden="1">
      <c r="A679" s="26" t="s">
        <v>2194</v>
      </c>
      <c r="B679" s="26">
        <v>8545</v>
      </c>
      <c r="C679" s="29">
        <v>1389.18</v>
      </c>
      <c r="D679" s="29">
        <v>304.54599999999999</v>
      </c>
      <c r="E679" s="30">
        <f t="shared" si="21"/>
        <v>21.922716998517107</v>
      </c>
    </row>
    <row r="680" spans="1:5" hidden="1">
      <c r="A680" s="26" t="s">
        <v>2195</v>
      </c>
      <c r="B680" s="26">
        <v>28460</v>
      </c>
      <c r="C680" s="29">
        <v>5</v>
      </c>
      <c r="D680" s="29">
        <v>1.5</v>
      </c>
      <c r="E680" s="30">
        <f t="shared" si="21"/>
        <v>30</v>
      </c>
    </row>
    <row r="681" spans="1:5" hidden="1">
      <c r="A681" s="26" t="s">
        <v>2196</v>
      </c>
      <c r="B681" s="26">
        <v>8547</v>
      </c>
      <c r="C681" s="29">
        <v>0.02</v>
      </c>
      <c r="D681" s="29">
        <v>6.0000000000000001E-3</v>
      </c>
      <c r="E681" s="30">
        <f t="shared" si="21"/>
        <v>30</v>
      </c>
    </row>
    <row r="682" spans="1:5" hidden="1">
      <c r="A682" s="26" t="s">
        <v>2197</v>
      </c>
      <c r="B682" s="26">
        <v>32647</v>
      </c>
      <c r="C682" s="29">
        <v>54.52</v>
      </c>
      <c r="D682" s="29">
        <v>16.356000000000002</v>
      </c>
      <c r="E682" s="30">
        <f t="shared" si="21"/>
        <v>30</v>
      </c>
    </row>
    <row r="683" spans="1:5" hidden="1">
      <c r="A683" s="26" t="s">
        <v>2198</v>
      </c>
      <c r="B683" s="26">
        <v>27887</v>
      </c>
      <c r="C683" s="29">
        <v>3</v>
      </c>
      <c r="D683" s="29">
        <v>0.9</v>
      </c>
      <c r="E683" s="30">
        <f t="shared" si="21"/>
        <v>30</v>
      </c>
    </row>
    <row r="684" spans="1:5" hidden="1">
      <c r="A684" s="26" t="s">
        <v>2199</v>
      </c>
      <c r="B684" s="26">
        <v>40789</v>
      </c>
      <c r="C684" s="29">
        <v>3</v>
      </c>
      <c r="D684" s="29">
        <v>0.9</v>
      </c>
      <c r="E684" s="30">
        <f t="shared" si="21"/>
        <v>30</v>
      </c>
    </row>
    <row r="685" spans="1:5" hidden="1">
      <c r="A685" s="26" t="s">
        <v>2200</v>
      </c>
      <c r="B685" s="26">
        <v>40985</v>
      </c>
      <c r="C685" s="29">
        <v>3</v>
      </c>
      <c r="D685" s="29">
        <v>0.9</v>
      </c>
      <c r="E685" s="30">
        <f t="shared" si="21"/>
        <v>30</v>
      </c>
    </row>
    <row r="686" spans="1:5" hidden="1">
      <c r="A686" s="26" t="s">
        <v>2201</v>
      </c>
      <c r="B686" s="26">
        <v>41065</v>
      </c>
      <c r="C686" s="29">
        <v>3</v>
      </c>
      <c r="D686" s="29">
        <v>0.9</v>
      </c>
      <c r="E686" s="30">
        <f t="shared" si="21"/>
        <v>30</v>
      </c>
    </row>
    <row r="687" spans="1:5" hidden="1">
      <c r="A687" s="26" t="s">
        <v>2202</v>
      </c>
      <c r="B687" s="26">
        <v>41066</v>
      </c>
      <c r="C687" s="29">
        <v>1</v>
      </c>
      <c r="D687" s="29">
        <v>0.3</v>
      </c>
      <c r="E687" s="30">
        <f t="shared" si="21"/>
        <v>30</v>
      </c>
    </row>
    <row r="688" spans="1:5" hidden="1">
      <c r="A688" s="26" t="s">
        <v>2203</v>
      </c>
      <c r="B688" s="26">
        <v>26603</v>
      </c>
      <c r="C688" s="29">
        <v>1100</v>
      </c>
      <c r="D688" s="29">
        <v>246.6</v>
      </c>
      <c r="E688" s="30">
        <f t="shared" si="21"/>
        <v>22.418181818181818</v>
      </c>
    </row>
    <row r="689" spans="1:5" hidden="1">
      <c r="A689" s="26" t="s">
        <v>2204</v>
      </c>
      <c r="B689" s="26">
        <v>47741</v>
      </c>
      <c r="C689" s="29">
        <v>300</v>
      </c>
      <c r="D689" s="29">
        <v>78.5</v>
      </c>
      <c r="E689" s="30">
        <f t="shared" si="21"/>
        <v>26.166666666666664</v>
      </c>
    </row>
    <row r="690" spans="1:5" hidden="1">
      <c r="A690" s="26" t="s">
        <v>2205</v>
      </c>
      <c r="B690" s="26">
        <v>49539</v>
      </c>
      <c r="C690" s="29">
        <v>300</v>
      </c>
      <c r="D690" s="29">
        <v>52.5</v>
      </c>
      <c r="E690" s="30">
        <f t="shared" si="21"/>
        <v>17.5</v>
      </c>
    </row>
    <row r="691" spans="1:5" hidden="1">
      <c r="A691" s="26" t="s">
        <v>2206</v>
      </c>
      <c r="B691" s="26">
        <v>49540</v>
      </c>
      <c r="C691" s="29">
        <v>300</v>
      </c>
      <c r="D691" s="29">
        <v>52.5</v>
      </c>
      <c r="E691" s="30">
        <f t="shared" si="21"/>
        <v>17.5</v>
      </c>
    </row>
    <row r="692" spans="1:5" hidden="1">
      <c r="A692" s="26" t="s">
        <v>2207</v>
      </c>
      <c r="B692" s="26">
        <v>49541</v>
      </c>
      <c r="C692" s="29">
        <v>300</v>
      </c>
      <c r="D692" s="29">
        <v>52.5</v>
      </c>
      <c r="E692" s="30">
        <f t="shared" si="21"/>
        <v>17.5</v>
      </c>
    </row>
    <row r="693" spans="1:5" hidden="1">
      <c r="A693" s="26" t="s">
        <v>2208</v>
      </c>
      <c r="B693" s="26">
        <v>49542</v>
      </c>
      <c r="C693" s="29">
        <v>300</v>
      </c>
      <c r="D693" s="29">
        <v>52.5</v>
      </c>
      <c r="E693" s="30">
        <f t="shared" si="21"/>
        <v>17.5</v>
      </c>
    </row>
    <row r="694" spans="1:5" hidden="1">
      <c r="A694" s="26" t="s">
        <v>2209</v>
      </c>
      <c r="B694" s="26">
        <v>49543</v>
      </c>
      <c r="C694" s="29">
        <v>300</v>
      </c>
      <c r="D694" s="29">
        <v>52.5</v>
      </c>
      <c r="E694" s="30">
        <f t="shared" si="21"/>
        <v>17.5</v>
      </c>
    </row>
    <row r="695" spans="1:5" hidden="1">
      <c r="A695" s="26" t="s">
        <v>2210</v>
      </c>
      <c r="B695" s="26">
        <v>49544</v>
      </c>
      <c r="C695" s="29">
        <v>300</v>
      </c>
      <c r="D695" s="29">
        <v>52.5</v>
      </c>
      <c r="E695" s="30">
        <f t="shared" si="21"/>
        <v>17.5</v>
      </c>
    </row>
    <row r="696" spans="1:5" hidden="1">
      <c r="A696" s="26" t="s">
        <v>2211</v>
      </c>
      <c r="B696" s="26">
        <v>49545</v>
      </c>
      <c r="C696" s="29">
        <v>300</v>
      </c>
      <c r="D696" s="29">
        <v>52.5</v>
      </c>
      <c r="E696" s="30">
        <f t="shared" si="21"/>
        <v>17.5</v>
      </c>
    </row>
    <row r="697" spans="1:5" hidden="1">
      <c r="A697" s="26" t="s">
        <v>2212</v>
      </c>
      <c r="B697" s="26">
        <v>49546</v>
      </c>
      <c r="C697" s="29">
        <v>300</v>
      </c>
      <c r="D697" s="29">
        <v>52.5</v>
      </c>
      <c r="E697" s="30">
        <f t="shared" si="21"/>
        <v>17.5</v>
      </c>
    </row>
    <row r="698" spans="1:5" hidden="1">
      <c r="A698" s="26" t="s">
        <v>2213</v>
      </c>
      <c r="B698" s="26">
        <v>49547</v>
      </c>
      <c r="C698" s="29">
        <v>300</v>
      </c>
      <c r="D698" s="29">
        <v>52.5</v>
      </c>
      <c r="E698" s="30">
        <f>D698/C698*100</f>
        <v>17.5</v>
      </c>
    </row>
    <row r="699" spans="1:5" hidden="1">
      <c r="A699" s="26" t="s">
        <v>2214</v>
      </c>
      <c r="B699" s="26">
        <v>49548</v>
      </c>
      <c r="C699" s="29">
        <v>300</v>
      </c>
      <c r="D699" s="29">
        <v>52.5</v>
      </c>
      <c r="E699" s="30">
        <f t="shared" ref="E699:E704" si="22">D699/C699*100</f>
        <v>17.5</v>
      </c>
    </row>
    <row r="700" spans="1:5" hidden="1">
      <c r="A700" s="26" t="s">
        <v>2215</v>
      </c>
      <c r="B700" s="26">
        <v>49549</v>
      </c>
      <c r="C700" s="29">
        <v>300</v>
      </c>
      <c r="D700" s="29">
        <v>52.5</v>
      </c>
      <c r="E700" s="30">
        <f t="shared" si="22"/>
        <v>17.5</v>
      </c>
    </row>
    <row r="701" spans="1:5" hidden="1">
      <c r="A701" s="26" t="s">
        <v>2216</v>
      </c>
      <c r="B701" s="26">
        <v>49550</v>
      </c>
      <c r="C701" s="29">
        <v>300</v>
      </c>
      <c r="D701" s="29">
        <v>52.5</v>
      </c>
      <c r="E701" s="30">
        <f t="shared" si="22"/>
        <v>17.5</v>
      </c>
    </row>
    <row r="702" spans="1:5" hidden="1">
      <c r="A702" s="26" t="s">
        <v>2217</v>
      </c>
      <c r="B702" s="26">
        <v>49551</v>
      </c>
      <c r="C702" s="29">
        <v>300</v>
      </c>
      <c r="D702" s="29">
        <v>52.5</v>
      </c>
      <c r="E702" s="30">
        <f t="shared" si="22"/>
        <v>17.5</v>
      </c>
    </row>
    <row r="703" spans="1:5" hidden="1">
      <c r="A703" s="26" t="s">
        <v>2218</v>
      </c>
      <c r="B703" s="26">
        <v>49731</v>
      </c>
      <c r="C703" s="29">
        <v>51</v>
      </c>
      <c r="D703" s="29">
        <v>15.15</v>
      </c>
      <c r="E703" s="30">
        <f t="shared" si="22"/>
        <v>29.705882352941178</v>
      </c>
    </row>
    <row r="704" spans="1:5" hidden="1">
      <c r="A704" s="33" t="s">
        <v>124</v>
      </c>
      <c r="B704" s="34"/>
      <c r="C704" s="36">
        <v>58166.47</v>
      </c>
      <c r="D704" s="36">
        <v>16056.268749999999</v>
      </c>
      <c r="E704" s="30">
        <f t="shared" si="22"/>
        <v>27.603993761354261</v>
      </c>
    </row>
    <row r="705" spans="1:5" hidden="1">
      <c r="E705" s="44"/>
    </row>
    <row r="706" spans="1:5" ht="35" hidden="1" customHeight="1">
      <c r="A706" s="50" t="s">
        <v>186</v>
      </c>
      <c r="B706" s="22"/>
      <c r="C706" s="22"/>
      <c r="D706" s="22"/>
      <c r="E706" s="46"/>
    </row>
    <row r="707" spans="1:5" ht="34" hidden="1">
      <c r="A707" s="19" t="s">
        <v>1543</v>
      </c>
      <c r="B707" s="23" t="s">
        <v>1544</v>
      </c>
      <c r="C707" s="24" t="s">
        <v>1545</v>
      </c>
      <c r="D707" s="24" t="s">
        <v>1546</v>
      </c>
      <c r="E707" s="56"/>
    </row>
    <row r="708" spans="1:5" hidden="1">
      <c r="A708" s="26" t="s">
        <v>196</v>
      </c>
      <c r="B708" s="26">
        <v>8758</v>
      </c>
      <c r="C708" s="29">
        <v>3500</v>
      </c>
      <c r="D708" s="29">
        <v>960</v>
      </c>
      <c r="E708" s="30">
        <f>D708/C708*100</f>
        <v>27.428571428571431</v>
      </c>
    </row>
    <row r="709" spans="1:5" hidden="1">
      <c r="A709" s="26" t="s">
        <v>197</v>
      </c>
      <c r="B709" s="26">
        <v>32582</v>
      </c>
      <c r="C709" s="29">
        <v>600</v>
      </c>
      <c r="D709" s="29">
        <v>170</v>
      </c>
      <c r="E709" s="30">
        <f t="shared" ref="E709:E772" si="23">D709/C709*100</f>
        <v>28.333333333333332</v>
      </c>
    </row>
    <row r="710" spans="1:5" hidden="1">
      <c r="A710" s="26" t="s">
        <v>198</v>
      </c>
      <c r="B710" s="26">
        <v>34792</v>
      </c>
      <c r="C710" s="29">
        <v>350</v>
      </c>
      <c r="D710" s="29">
        <v>100</v>
      </c>
      <c r="E710" s="30">
        <f t="shared" si="23"/>
        <v>28.571428571428569</v>
      </c>
    </row>
    <row r="711" spans="1:5" hidden="1">
      <c r="A711" s="26" t="s">
        <v>199</v>
      </c>
      <c r="B711" s="26">
        <v>10288</v>
      </c>
      <c r="C711" s="29">
        <v>930</v>
      </c>
      <c r="D711" s="29">
        <v>279</v>
      </c>
      <c r="E711" s="30">
        <f t="shared" si="23"/>
        <v>30</v>
      </c>
    </row>
    <row r="712" spans="1:5" hidden="1">
      <c r="A712" s="26" t="s">
        <v>200</v>
      </c>
      <c r="B712" s="26">
        <v>29661</v>
      </c>
      <c r="C712" s="29">
        <v>70</v>
      </c>
      <c r="D712" s="29">
        <v>21</v>
      </c>
      <c r="E712" s="30">
        <f t="shared" si="23"/>
        <v>30</v>
      </c>
    </row>
    <row r="713" spans="1:5" hidden="1">
      <c r="A713" s="26" t="s">
        <v>201</v>
      </c>
      <c r="B713" s="26">
        <v>17661</v>
      </c>
      <c r="C713" s="29">
        <v>1000</v>
      </c>
      <c r="D713" s="29">
        <v>300</v>
      </c>
      <c r="E713" s="30">
        <f t="shared" si="23"/>
        <v>30</v>
      </c>
    </row>
    <row r="714" spans="1:5" hidden="1">
      <c r="A714" s="26" t="s">
        <v>202</v>
      </c>
      <c r="B714" s="26">
        <v>25992</v>
      </c>
      <c r="C714" s="29">
        <v>1000</v>
      </c>
      <c r="D714" s="29">
        <v>300</v>
      </c>
      <c r="E714" s="30">
        <f t="shared" si="23"/>
        <v>30</v>
      </c>
    </row>
    <row r="715" spans="1:5" hidden="1">
      <c r="A715" s="26" t="s">
        <v>203</v>
      </c>
      <c r="B715" s="26">
        <v>30077</v>
      </c>
      <c r="C715" s="29">
        <v>1000</v>
      </c>
      <c r="D715" s="29">
        <v>300</v>
      </c>
      <c r="E715" s="30">
        <f t="shared" si="23"/>
        <v>30</v>
      </c>
    </row>
    <row r="716" spans="1:5" hidden="1">
      <c r="A716" s="26" t="s">
        <v>204</v>
      </c>
      <c r="B716" s="26">
        <v>21893</v>
      </c>
      <c r="C716" s="29">
        <v>300</v>
      </c>
      <c r="D716" s="29">
        <v>65</v>
      </c>
      <c r="E716" s="30">
        <f t="shared" si="23"/>
        <v>21.666666666666668</v>
      </c>
    </row>
    <row r="717" spans="1:5" hidden="1">
      <c r="A717" s="26" t="s">
        <v>205</v>
      </c>
      <c r="B717" s="26">
        <v>19267</v>
      </c>
      <c r="C717" s="29">
        <v>300</v>
      </c>
      <c r="D717" s="29">
        <v>65</v>
      </c>
      <c r="E717" s="30">
        <f t="shared" si="23"/>
        <v>21.666666666666668</v>
      </c>
    </row>
    <row r="718" spans="1:5" hidden="1">
      <c r="A718" s="26" t="s">
        <v>206</v>
      </c>
      <c r="B718" s="26">
        <v>23947</v>
      </c>
      <c r="C718" s="29">
        <v>300</v>
      </c>
      <c r="D718" s="29">
        <v>66</v>
      </c>
      <c r="E718" s="30">
        <f t="shared" si="23"/>
        <v>22</v>
      </c>
    </row>
    <row r="719" spans="1:5" hidden="1">
      <c r="A719" s="26" t="s">
        <v>207</v>
      </c>
      <c r="B719" s="26">
        <v>31575</v>
      </c>
      <c r="C719" s="29">
        <v>300</v>
      </c>
      <c r="D719" s="29">
        <v>65.650000000000006</v>
      </c>
      <c r="E719" s="30">
        <f t="shared" si="23"/>
        <v>21.883333333333336</v>
      </c>
    </row>
    <row r="720" spans="1:5" hidden="1">
      <c r="A720" s="26" t="s">
        <v>208</v>
      </c>
      <c r="B720" s="26">
        <v>15694</v>
      </c>
      <c r="C720" s="29">
        <v>400</v>
      </c>
      <c r="D720" s="29">
        <v>94.7</v>
      </c>
      <c r="E720" s="30">
        <f t="shared" si="23"/>
        <v>23.675000000000001</v>
      </c>
    </row>
    <row r="721" spans="1:5" hidden="1">
      <c r="A721" s="26" t="s">
        <v>209</v>
      </c>
      <c r="B721" s="26">
        <v>18573</v>
      </c>
      <c r="C721" s="29">
        <v>100</v>
      </c>
      <c r="D721" s="29">
        <v>25.9</v>
      </c>
      <c r="E721" s="30">
        <f t="shared" si="23"/>
        <v>25.900000000000002</v>
      </c>
    </row>
    <row r="722" spans="1:5" hidden="1">
      <c r="A722" s="26" t="s">
        <v>210</v>
      </c>
      <c r="B722" s="26">
        <v>22467</v>
      </c>
      <c r="C722" s="29">
        <v>100</v>
      </c>
      <c r="D722" s="29">
        <v>28</v>
      </c>
      <c r="E722" s="30">
        <f t="shared" si="23"/>
        <v>28.000000000000004</v>
      </c>
    </row>
    <row r="723" spans="1:5" hidden="1">
      <c r="A723" s="26" t="s">
        <v>211</v>
      </c>
      <c r="B723" s="26">
        <v>17757</v>
      </c>
      <c r="C723" s="29">
        <v>450</v>
      </c>
      <c r="D723" s="29">
        <v>127</v>
      </c>
      <c r="E723" s="30">
        <f t="shared" si="23"/>
        <v>28.222222222222221</v>
      </c>
    </row>
    <row r="724" spans="1:5" hidden="1">
      <c r="A724" s="26" t="s">
        <v>212</v>
      </c>
      <c r="B724" s="26">
        <v>17809</v>
      </c>
      <c r="C724" s="29">
        <v>250</v>
      </c>
      <c r="D724" s="29">
        <v>75</v>
      </c>
      <c r="E724" s="30">
        <f t="shared" si="23"/>
        <v>30</v>
      </c>
    </row>
    <row r="725" spans="1:5" hidden="1">
      <c r="A725" s="26" t="s">
        <v>213</v>
      </c>
      <c r="B725" s="26">
        <v>17823</v>
      </c>
      <c r="C725" s="29">
        <v>250</v>
      </c>
      <c r="D725" s="29">
        <v>75</v>
      </c>
      <c r="E725" s="30">
        <f t="shared" si="23"/>
        <v>30</v>
      </c>
    </row>
    <row r="726" spans="1:5" hidden="1">
      <c r="A726" s="26" t="s">
        <v>214</v>
      </c>
      <c r="B726" s="26">
        <v>15124</v>
      </c>
      <c r="C726" s="29">
        <v>400</v>
      </c>
      <c r="D726" s="29">
        <v>102.77500000000001</v>
      </c>
      <c r="E726" s="30">
        <f t="shared" si="23"/>
        <v>25.693750000000005</v>
      </c>
    </row>
    <row r="727" spans="1:5" hidden="1">
      <c r="A727" s="26" t="s">
        <v>215</v>
      </c>
      <c r="B727" s="26">
        <v>20372</v>
      </c>
      <c r="C727" s="29">
        <v>550</v>
      </c>
      <c r="D727" s="29">
        <v>143.45325</v>
      </c>
      <c r="E727" s="30">
        <f t="shared" si="23"/>
        <v>26.082409090909092</v>
      </c>
    </row>
    <row r="728" spans="1:5" hidden="1">
      <c r="A728" s="26" t="s">
        <v>216</v>
      </c>
      <c r="B728" s="26">
        <v>18707</v>
      </c>
      <c r="C728" s="29">
        <v>300</v>
      </c>
      <c r="D728" s="29">
        <v>79</v>
      </c>
      <c r="E728" s="30">
        <f t="shared" si="23"/>
        <v>26.333333333333332</v>
      </c>
    </row>
    <row r="729" spans="1:5" hidden="1">
      <c r="A729" s="26" t="s">
        <v>217</v>
      </c>
      <c r="B729" s="26">
        <v>15209</v>
      </c>
      <c r="C729" s="29">
        <v>100</v>
      </c>
      <c r="D729" s="29">
        <v>30</v>
      </c>
      <c r="E729" s="30">
        <f t="shared" si="23"/>
        <v>30</v>
      </c>
    </row>
    <row r="730" spans="1:5" hidden="1">
      <c r="A730" s="26" t="s">
        <v>218</v>
      </c>
      <c r="B730" s="26">
        <v>9829</v>
      </c>
      <c r="C730" s="29">
        <v>300</v>
      </c>
      <c r="D730" s="29">
        <v>90</v>
      </c>
      <c r="E730" s="30">
        <f t="shared" si="23"/>
        <v>30</v>
      </c>
    </row>
    <row r="731" spans="1:5" hidden="1">
      <c r="A731" s="26" t="s">
        <v>219</v>
      </c>
      <c r="B731" s="26">
        <v>19014</v>
      </c>
      <c r="C731" s="29">
        <v>100</v>
      </c>
      <c r="D731" s="29">
        <v>30</v>
      </c>
      <c r="E731" s="30">
        <f t="shared" si="23"/>
        <v>30</v>
      </c>
    </row>
    <row r="732" spans="1:5" hidden="1">
      <c r="A732" s="26" t="s">
        <v>220</v>
      </c>
      <c r="B732" s="26">
        <v>33946</v>
      </c>
      <c r="C732" s="29">
        <v>100</v>
      </c>
      <c r="D732" s="29">
        <v>30</v>
      </c>
      <c r="E732" s="30">
        <f t="shared" si="23"/>
        <v>30</v>
      </c>
    </row>
    <row r="733" spans="1:5" hidden="1">
      <c r="A733" s="26" t="s">
        <v>221</v>
      </c>
      <c r="B733" s="26">
        <v>10185</v>
      </c>
      <c r="C733" s="29">
        <v>300</v>
      </c>
      <c r="D733" s="29">
        <v>72.5</v>
      </c>
      <c r="E733" s="30">
        <f t="shared" si="23"/>
        <v>24.166666666666668</v>
      </c>
    </row>
    <row r="734" spans="1:5" hidden="1">
      <c r="A734" s="26" t="s">
        <v>222</v>
      </c>
      <c r="B734" s="26">
        <v>32587</v>
      </c>
      <c r="C734" s="29">
        <v>300</v>
      </c>
      <c r="D734" s="29">
        <v>70.772000000000006</v>
      </c>
      <c r="E734" s="30">
        <f t="shared" si="23"/>
        <v>23.590666666666667</v>
      </c>
    </row>
    <row r="735" spans="1:5" hidden="1">
      <c r="A735" s="26" t="s">
        <v>223</v>
      </c>
      <c r="B735" s="26">
        <v>6968</v>
      </c>
      <c r="C735" s="29">
        <v>400</v>
      </c>
      <c r="D735" s="29">
        <v>94.5</v>
      </c>
      <c r="E735" s="30">
        <f>D735/C735*100</f>
        <v>23.625</v>
      </c>
    </row>
    <row r="736" spans="1:5" hidden="1">
      <c r="A736" s="26" t="s">
        <v>224</v>
      </c>
      <c r="B736" s="26">
        <v>10305</v>
      </c>
      <c r="C736" s="29">
        <v>300</v>
      </c>
      <c r="D736" s="29">
        <v>70.25</v>
      </c>
      <c r="E736" s="30">
        <f t="shared" si="23"/>
        <v>23.416666666666668</v>
      </c>
    </row>
    <row r="737" spans="1:5" hidden="1">
      <c r="A737" s="26" t="s">
        <v>225</v>
      </c>
      <c r="B737" s="26">
        <v>6045</v>
      </c>
      <c r="C737" s="29">
        <v>300</v>
      </c>
      <c r="D737" s="29">
        <v>70.25</v>
      </c>
      <c r="E737" s="30">
        <f t="shared" si="23"/>
        <v>23.416666666666668</v>
      </c>
    </row>
    <row r="738" spans="1:5" hidden="1">
      <c r="A738" s="26" t="s">
        <v>226</v>
      </c>
      <c r="B738" s="26">
        <v>9858</v>
      </c>
      <c r="C738" s="29">
        <v>300</v>
      </c>
      <c r="D738" s="29">
        <v>70.25</v>
      </c>
      <c r="E738" s="30">
        <f t="shared" si="23"/>
        <v>23.416666666666668</v>
      </c>
    </row>
    <row r="739" spans="1:5" hidden="1">
      <c r="A739" s="26" t="s">
        <v>227</v>
      </c>
      <c r="B739" s="26">
        <v>6387</v>
      </c>
      <c r="C739" s="29">
        <v>300</v>
      </c>
      <c r="D739" s="29">
        <v>70.25</v>
      </c>
      <c r="E739" s="30">
        <f t="shared" si="23"/>
        <v>23.416666666666668</v>
      </c>
    </row>
    <row r="740" spans="1:5" hidden="1">
      <c r="A740" s="26" t="s">
        <v>228</v>
      </c>
      <c r="B740" s="26">
        <v>32588</v>
      </c>
      <c r="C740" s="29">
        <v>300</v>
      </c>
      <c r="D740" s="29">
        <v>70.25</v>
      </c>
      <c r="E740" s="30">
        <f t="shared" si="23"/>
        <v>23.416666666666668</v>
      </c>
    </row>
    <row r="741" spans="1:5" hidden="1">
      <c r="A741" s="26" t="s">
        <v>229</v>
      </c>
      <c r="B741" s="26">
        <v>32589</v>
      </c>
      <c r="C741" s="29">
        <v>300</v>
      </c>
      <c r="D741" s="29">
        <v>70.25</v>
      </c>
      <c r="E741" s="30">
        <f t="shared" si="23"/>
        <v>23.416666666666668</v>
      </c>
    </row>
    <row r="742" spans="1:5" hidden="1">
      <c r="A742" s="26" t="s">
        <v>230</v>
      </c>
      <c r="B742" s="26">
        <v>31204</v>
      </c>
      <c r="C742" s="29">
        <v>300</v>
      </c>
      <c r="D742" s="29">
        <v>70.25</v>
      </c>
      <c r="E742" s="30">
        <f t="shared" si="23"/>
        <v>23.416666666666668</v>
      </c>
    </row>
    <row r="743" spans="1:5" hidden="1">
      <c r="A743" s="26" t="s">
        <v>231</v>
      </c>
      <c r="B743" s="26">
        <v>32590</v>
      </c>
      <c r="C743" s="29">
        <v>300</v>
      </c>
      <c r="D743" s="29">
        <v>70.25</v>
      </c>
      <c r="E743" s="30">
        <f t="shared" si="23"/>
        <v>23.416666666666668</v>
      </c>
    </row>
    <row r="744" spans="1:5" hidden="1">
      <c r="A744" s="26" t="s">
        <v>232</v>
      </c>
      <c r="B744" s="26">
        <v>23040</v>
      </c>
      <c r="C744" s="29">
        <v>300</v>
      </c>
      <c r="D744" s="29">
        <v>70.25</v>
      </c>
      <c r="E744" s="30">
        <f t="shared" si="23"/>
        <v>23.416666666666668</v>
      </c>
    </row>
    <row r="745" spans="1:5" hidden="1">
      <c r="A745" s="26" t="s">
        <v>233</v>
      </c>
      <c r="B745" s="26">
        <v>31087</v>
      </c>
      <c r="C745" s="29">
        <v>300</v>
      </c>
      <c r="D745" s="29">
        <v>70.25</v>
      </c>
      <c r="E745" s="30">
        <f t="shared" si="23"/>
        <v>23.416666666666668</v>
      </c>
    </row>
    <row r="746" spans="1:5" hidden="1">
      <c r="A746" s="26" t="s">
        <v>234</v>
      </c>
      <c r="B746" s="26">
        <v>47050</v>
      </c>
      <c r="C746" s="29">
        <v>350</v>
      </c>
      <c r="D746" s="29">
        <v>90</v>
      </c>
      <c r="E746" s="30">
        <f>D746/C746*100</f>
        <v>25.714285714285712</v>
      </c>
    </row>
    <row r="747" spans="1:5" hidden="1">
      <c r="A747" s="26" t="s">
        <v>235</v>
      </c>
      <c r="B747" s="26">
        <v>1689</v>
      </c>
      <c r="C747" s="29">
        <v>450</v>
      </c>
      <c r="D747" s="29">
        <v>132.5</v>
      </c>
      <c r="E747" s="30">
        <f t="shared" si="23"/>
        <v>29.444444444444446</v>
      </c>
    </row>
    <row r="748" spans="1:5" hidden="1">
      <c r="A748" s="26" t="s">
        <v>236</v>
      </c>
      <c r="B748" s="26">
        <v>14992</v>
      </c>
      <c r="C748" s="29">
        <v>450</v>
      </c>
      <c r="D748" s="29">
        <v>119.44499999999999</v>
      </c>
      <c r="E748" s="30">
        <f t="shared" si="23"/>
        <v>26.543333333333329</v>
      </c>
    </row>
    <row r="749" spans="1:5" hidden="1">
      <c r="A749" s="26" t="s">
        <v>237</v>
      </c>
      <c r="B749" s="26">
        <v>21916</v>
      </c>
      <c r="C749" s="29">
        <v>300</v>
      </c>
      <c r="D749" s="29">
        <v>68.8</v>
      </c>
      <c r="E749" s="30">
        <f t="shared" si="23"/>
        <v>22.933333333333334</v>
      </c>
    </row>
    <row r="750" spans="1:5" hidden="1">
      <c r="A750" s="26" t="s">
        <v>238</v>
      </c>
      <c r="B750" s="26">
        <v>17761</v>
      </c>
      <c r="C750" s="29">
        <v>500</v>
      </c>
      <c r="D750" s="29">
        <v>150</v>
      </c>
      <c r="E750" s="30">
        <f t="shared" si="23"/>
        <v>30</v>
      </c>
    </row>
    <row r="751" spans="1:5" hidden="1">
      <c r="A751" s="26" t="s">
        <v>239</v>
      </c>
      <c r="B751" s="26">
        <v>18695</v>
      </c>
      <c r="C751" s="29">
        <v>186.02</v>
      </c>
      <c r="D751" s="29">
        <v>51.805999999999997</v>
      </c>
      <c r="E751" s="30">
        <f t="shared" si="23"/>
        <v>27.849693581335337</v>
      </c>
    </row>
    <row r="752" spans="1:5" hidden="1">
      <c r="A752" s="26" t="s">
        <v>240</v>
      </c>
      <c r="B752" s="26">
        <v>30075</v>
      </c>
      <c r="C752" s="29">
        <v>300</v>
      </c>
      <c r="D752" s="29">
        <v>70</v>
      </c>
      <c r="E752" s="30">
        <f t="shared" si="23"/>
        <v>23.333333333333332</v>
      </c>
    </row>
    <row r="753" spans="1:5" hidden="1">
      <c r="A753" s="26" t="s">
        <v>241</v>
      </c>
      <c r="B753" s="26">
        <v>1156</v>
      </c>
      <c r="C753" s="29">
        <v>500</v>
      </c>
      <c r="D753" s="29">
        <v>150</v>
      </c>
      <c r="E753" s="30">
        <f t="shared" si="23"/>
        <v>30</v>
      </c>
    </row>
    <row r="754" spans="1:5" hidden="1">
      <c r="A754" s="26" t="s">
        <v>242</v>
      </c>
      <c r="B754" s="26">
        <v>15123</v>
      </c>
      <c r="C754" s="29">
        <v>500</v>
      </c>
      <c r="D754" s="29">
        <v>150</v>
      </c>
      <c r="E754" s="30">
        <f t="shared" si="23"/>
        <v>30</v>
      </c>
    </row>
    <row r="755" spans="1:5" hidden="1">
      <c r="A755" s="26" t="s">
        <v>243</v>
      </c>
      <c r="B755" s="26">
        <v>3745</v>
      </c>
      <c r="C755" s="29">
        <v>500</v>
      </c>
      <c r="D755" s="29">
        <v>150</v>
      </c>
      <c r="E755" s="30">
        <f t="shared" si="23"/>
        <v>30</v>
      </c>
    </row>
    <row r="756" spans="1:5" hidden="1">
      <c r="A756" s="26" t="s">
        <v>244</v>
      </c>
      <c r="B756" s="26">
        <v>4670</v>
      </c>
      <c r="C756" s="29">
        <v>500</v>
      </c>
      <c r="D756" s="29">
        <v>150</v>
      </c>
      <c r="E756" s="30">
        <f t="shared" si="23"/>
        <v>30</v>
      </c>
    </row>
    <row r="757" spans="1:5" hidden="1">
      <c r="A757" s="26" t="s">
        <v>245</v>
      </c>
      <c r="B757" s="26">
        <v>6345</v>
      </c>
      <c r="C757" s="29">
        <v>500</v>
      </c>
      <c r="D757" s="29">
        <v>150</v>
      </c>
      <c r="E757" s="30">
        <f t="shared" si="23"/>
        <v>30</v>
      </c>
    </row>
    <row r="758" spans="1:5" hidden="1">
      <c r="A758" s="26" t="s">
        <v>246</v>
      </c>
      <c r="B758" s="26">
        <v>15034</v>
      </c>
      <c r="C758" s="29">
        <v>500</v>
      </c>
      <c r="D758" s="29">
        <v>150</v>
      </c>
      <c r="E758" s="30">
        <f t="shared" si="23"/>
        <v>30</v>
      </c>
    </row>
    <row r="759" spans="1:5" hidden="1">
      <c r="A759" s="26" t="s">
        <v>247</v>
      </c>
      <c r="B759" s="26">
        <v>10359</v>
      </c>
      <c r="C759" s="29">
        <v>500</v>
      </c>
      <c r="D759" s="29">
        <v>150</v>
      </c>
      <c r="E759" s="30">
        <f t="shared" si="23"/>
        <v>30</v>
      </c>
    </row>
    <row r="760" spans="1:5" hidden="1">
      <c r="A760" s="26" t="s">
        <v>248</v>
      </c>
      <c r="B760" s="26">
        <v>15020</v>
      </c>
      <c r="C760" s="29">
        <v>500</v>
      </c>
      <c r="D760" s="29">
        <v>150</v>
      </c>
      <c r="E760" s="30">
        <f t="shared" si="23"/>
        <v>30</v>
      </c>
    </row>
    <row r="761" spans="1:5" hidden="1">
      <c r="A761" s="26" t="s">
        <v>249</v>
      </c>
      <c r="B761" s="26">
        <v>15004</v>
      </c>
      <c r="C761" s="29">
        <v>500</v>
      </c>
      <c r="D761" s="29">
        <v>150</v>
      </c>
      <c r="E761" s="30">
        <f t="shared" si="23"/>
        <v>30</v>
      </c>
    </row>
    <row r="762" spans="1:5" hidden="1">
      <c r="A762" s="26" t="s">
        <v>250</v>
      </c>
      <c r="B762" s="26">
        <v>15178</v>
      </c>
      <c r="C762" s="29">
        <v>500</v>
      </c>
      <c r="D762" s="29">
        <v>150</v>
      </c>
      <c r="E762" s="30">
        <f t="shared" si="23"/>
        <v>30</v>
      </c>
    </row>
    <row r="763" spans="1:5" hidden="1">
      <c r="A763" s="26" t="s">
        <v>251</v>
      </c>
      <c r="B763" s="26">
        <v>23411</v>
      </c>
      <c r="C763" s="29">
        <v>500</v>
      </c>
      <c r="D763" s="29">
        <v>150</v>
      </c>
      <c r="E763" s="30">
        <f t="shared" si="23"/>
        <v>30</v>
      </c>
    </row>
    <row r="764" spans="1:5" hidden="1">
      <c r="A764" s="26" t="s">
        <v>252</v>
      </c>
      <c r="B764" s="26">
        <v>19154</v>
      </c>
      <c r="C764" s="29">
        <v>500</v>
      </c>
      <c r="D764" s="29">
        <v>150</v>
      </c>
      <c r="E764" s="30">
        <f t="shared" si="23"/>
        <v>30</v>
      </c>
    </row>
    <row r="765" spans="1:5" hidden="1">
      <c r="A765" s="26" t="s">
        <v>253</v>
      </c>
      <c r="B765" s="26">
        <v>23715</v>
      </c>
      <c r="C765" s="29">
        <v>500</v>
      </c>
      <c r="D765" s="29">
        <v>150</v>
      </c>
      <c r="E765" s="30">
        <f t="shared" si="23"/>
        <v>30</v>
      </c>
    </row>
    <row r="766" spans="1:5" hidden="1">
      <c r="A766" s="26" t="s">
        <v>254</v>
      </c>
      <c r="B766" s="26">
        <v>19351</v>
      </c>
      <c r="C766" s="29">
        <v>450</v>
      </c>
      <c r="D766" s="29">
        <v>127</v>
      </c>
      <c r="E766" s="30">
        <f t="shared" si="23"/>
        <v>28.222222222222221</v>
      </c>
    </row>
    <row r="767" spans="1:5" hidden="1">
      <c r="A767" s="26" t="s">
        <v>255</v>
      </c>
      <c r="B767" s="26">
        <v>10358</v>
      </c>
      <c r="C767" s="29">
        <v>500</v>
      </c>
      <c r="D767" s="29">
        <v>150</v>
      </c>
      <c r="E767" s="30">
        <f t="shared" si="23"/>
        <v>30</v>
      </c>
    </row>
    <row r="768" spans="1:5" hidden="1">
      <c r="A768" s="26" t="s">
        <v>256</v>
      </c>
      <c r="B768" s="26">
        <v>13967</v>
      </c>
      <c r="C768" s="29">
        <v>500</v>
      </c>
      <c r="D768" s="29">
        <v>142.75</v>
      </c>
      <c r="E768" s="30">
        <f t="shared" si="23"/>
        <v>28.549999999999997</v>
      </c>
    </row>
    <row r="769" spans="1:5" hidden="1">
      <c r="A769" s="26" t="s">
        <v>257</v>
      </c>
      <c r="B769" s="26">
        <v>4422</v>
      </c>
      <c r="C769" s="29">
        <v>500</v>
      </c>
      <c r="D769" s="29">
        <v>150</v>
      </c>
      <c r="E769" s="30">
        <f t="shared" si="23"/>
        <v>30</v>
      </c>
    </row>
    <row r="770" spans="1:5" hidden="1">
      <c r="A770" s="26" t="s">
        <v>258</v>
      </c>
      <c r="B770" s="26">
        <v>17662</v>
      </c>
      <c r="C770" s="29">
        <v>500</v>
      </c>
      <c r="D770" s="29">
        <v>150</v>
      </c>
      <c r="E770" s="30">
        <f t="shared" si="23"/>
        <v>30</v>
      </c>
    </row>
    <row r="771" spans="1:5" hidden="1">
      <c r="A771" s="26" t="s">
        <v>259</v>
      </c>
      <c r="B771" s="26">
        <v>17663</v>
      </c>
      <c r="C771" s="29">
        <v>500</v>
      </c>
      <c r="D771" s="29">
        <v>150</v>
      </c>
      <c r="E771" s="30">
        <f>D771/C771*100</f>
        <v>30</v>
      </c>
    </row>
    <row r="772" spans="1:5" hidden="1">
      <c r="A772" s="26" t="s">
        <v>260</v>
      </c>
      <c r="B772" s="26">
        <v>9365</v>
      </c>
      <c r="C772" s="29">
        <v>500</v>
      </c>
      <c r="D772" s="29">
        <v>150</v>
      </c>
      <c r="E772" s="30">
        <f t="shared" si="23"/>
        <v>30</v>
      </c>
    </row>
    <row r="773" spans="1:5" hidden="1">
      <c r="A773" s="26" t="s">
        <v>261</v>
      </c>
      <c r="B773" s="26">
        <v>5693</v>
      </c>
      <c r="C773" s="29">
        <v>500</v>
      </c>
      <c r="D773" s="29">
        <v>150</v>
      </c>
      <c r="E773" s="30">
        <f t="shared" ref="E773:E797" si="24">D773/C773*100</f>
        <v>30</v>
      </c>
    </row>
    <row r="774" spans="1:5" hidden="1">
      <c r="A774" s="26" t="s">
        <v>262</v>
      </c>
      <c r="B774" s="26">
        <v>17664</v>
      </c>
      <c r="C774" s="29">
        <v>500</v>
      </c>
      <c r="D774" s="29">
        <v>150</v>
      </c>
      <c r="E774" s="30">
        <f t="shared" si="24"/>
        <v>30</v>
      </c>
    </row>
    <row r="775" spans="1:5" hidden="1">
      <c r="A775" s="26" t="s">
        <v>263</v>
      </c>
      <c r="B775" s="26">
        <v>4532</v>
      </c>
      <c r="C775" s="29">
        <v>500</v>
      </c>
      <c r="D775" s="29">
        <v>150</v>
      </c>
      <c r="E775" s="30">
        <f t="shared" si="24"/>
        <v>30</v>
      </c>
    </row>
    <row r="776" spans="1:5" hidden="1">
      <c r="A776" s="26" t="s">
        <v>264</v>
      </c>
      <c r="B776" s="26">
        <v>17665</v>
      </c>
      <c r="C776" s="29">
        <v>500</v>
      </c>
      <c r="D776" s="29">
        <v>150</v>
      </c>
      <c r="E776" s="30">
        <f t="shared" si="24"/>
        <v>30</v>
      </c>
    </row>
    <row r="777" spans="1:5" hidden="1">
      <c r="A777" s="26" t="s">
        <v>265</v>
      </c>
      <c r="B777" s="26">
        <v>17666</v>
      </c>
      <c r="C777" s="29">
        <v>500</v>
      </c>
      <c r="D777" s="29">
        <v>150</v>
      </c>
      <c r="E777" s="30">
        <f t="shared" si="24"/>
        <v>30</v>
      </c>
    </row>
    <row r="778" spans="1:5" hidden="1">
      <c r="A778" s="26" t="s">
        <v>266</v>
      </c>
      <c r="B778" s="26">
        <v>17667</v>
      </c>
      <c r="C778" s="29">
        <v>500</v>
      </c>
      <c r="D778" s="29">
        <v>150</v>
      </c>
      <c r="E778" s="30">
        <f t="shared" si="24"/>
        <v>30</v>
      </c>
    </row>
    <row r="779" spans="1:5" hidden="1">
      <c r="A779" s="26" t="s">
        <v>267</v>
      </c>
      <c r="B779" s="26">
        <v>10360</v>
      </c>
      <c r="C779" s="29">
        <v>500</v>
      </c>
      <c r="D779" s="29">
        <v>150</v>
      </c>
      <c r="E779" s="30">
        <f t="shared" si="24"/>
        <v>30</v>
      </c>
    </row>
    <row r="780" spans="1:5" hidden="1">
      <c r="A780" s="26" t="s">
        <v>268</v>
      </c>
      <c r="B780" s="26">
        <v>9843</v>
      </c>
      <c r="C780" s="29">
        <v>500</v>
      </c>
      <c r="D780" s="29">
        <v>142.85</v>
      </c>
      <c r="E780" s="30">
        <f t="shared" si="24"/>
        <v>28.57</v>
      </c>
    </row>
    <row r="781" spans="1:5" hidden="1">
      <c r="A781" s="26" t="s">
        <v>269</v>
      </c>
      <c r="B781" s="26">
        <v>15057</v>
      </c>
      <c r="C781" s="29">
        <v>500</v>
      </c>
      <c r="D781" s="29">
        <v>150</v>
      </c>
      <c r="E781" s="30">
        <f t="shared" si="24"/>
        <v>30</v>
      </c>
    </row>
    <row r="782" spans="1:5" hidden="1">
      <c r="A782" s="26" t="s">
        <v>270</v>
      </c>
      <c r="B782" s="26">
        <v>30495</v>
      </c>
      <c r="C782" s="29">
        <v>500</v>
      </c>
      <c r="D782" s="29">
        <v>142.85</v>
      </c>
      <c r="E782" s="30">
        <f t="shared" si="24"/>
        <v>28.57</v>
      </c>
    </row>
    <row r="783" spans="1:5" hidden="1">
      <c r="A783" s="26" t="s">
        <v>271</v>
      </c>
      <c r="B783" s="26">
        <v>23043</v>
      </c>
      <c r="C783" s="29">
        <v>500</v>
      </c>
      <c r="D783" s="29">
        <v>142.9</v>
      </c>
      <c r="E783" s="30">
        <f t="shared" si="24"/>
        <v>28.58</v>
      </c>
    </row>
    <row r="784" spans="1:5" hidden="1">
      <c r="A784" s="26" t="s">
        <v>272</v>
      </c>
      <c r="B784" s="26">
        <v>28470</v>
      </c>
      <c r="C784" s="29">
        <v>500</v>
      </c>
      <c r="D784" s="29">
        <v>142.55000000000001</v>
      </c>
      <c r="E784" s="30">
        <f t="shared" si="24"/>
        <v>28.51</v>
      </c>
    </row>
    <row r="785" spans="1:5" hidden="1">
      <c r="A785" s="26" t="s">
        <v>273</v>
      </c>
      <c r="B785" s="26">
        <v>25316</v>
      </c>
      <c r="C785" s="29">
        <v>500</v>
      </c>
      <c r="D785" s="29">
        <v>142.55000000000001</v>
      </c>
      <c r="E785" s="30">
        <f t="shared" si="24"/>
        <v>28.51</v>
      </c>
    </row>
    <row r="786" spans="1:5" hidden="1">
      <c r="A786" s="26" t="s">
        <v>274</v>
      </c>
      <c r="B786" s="26">
        <v>28730</v>
      </c>
      <c r="C786" s="29">
        <v>500</v>
      </c>
      <c r="D786" s="29">
        <v>142.85</v>
      </c>
      <c r="E786" s="30">
        <f t="shared" si="24"/>
        <v>28.57</v>
      </c>
    </row>
    <row r="787" spans="1:5" hidden="1">
      <c r="A787" s="26" t="s">
        <v>275</v>
      </c>
      <c r="B787" s="26">
        <v>30843</v>
      </c>
      <c r="C787" s="29">
        <v>500</v>
      </c>
      <c r="D787" s="29">
        <v>143.1</v>
      </c>
      <c r="E787" s="30">
        <f t="shared" si="24"/>
        <v>28.62</v>
      </c>
    </row>
    <row r="788" spans="1:5" hidden="1">
      <c r="A788" s="26" t="s">
        <v>276</v>
      </c>
      <c r="B788" s="26">
        <v>26684</v>
      </c>
      <c r="C788" s="29">
        <v>500</v>
      </c>
      <c r="D788" s="29">
        <v>142.55000000000001</v>
      </c>
      <c r="E788" s="30">
        <f t="shared" si="24"/>
        <v>28.51</v>
      </c>
    </row>
    <row r="789" spans="1:5" hidden="1">
      <c r="A789" s="26" t="s">
        <v>277</v>
      </c>
      <c r="B789" s="26">
        <v>28650</v>
      </c>
      <c r="C789" s="29">
        <v>400</v>
      </c>
      <c r="D789" s="29">
        <v>116.6</v>
      </c>
      <c r="E789" s="30">
        <f t="shared" si="24"/>
        <v>29.15</v>
      </c>
    </row>
    <row r="790" spans="1:5" hidden="1">
      <c r="A790" s="26" t="s">
        <v>278</v>
      </c>
      <c r="B790" s="26">
        <v>29653</v>
      </c>
      <c r="C790" s="29">
        <v>450</v>
      </c>
      <c r="D790" s="29">
        <v>126.7</v>
      </c>
      <c r="E790" s="30">
        <f t="shared" si="24"/>
        <v>28.155555555555555</v>
      </c>
    </row>
    <row r="791" spans="1:5" hidden="1">
      <c r="A791" s="26" t="s">
        <v>279</v>
      </c>
      <c r="B791" s="26">
        <v>29652</v>
      </c>
      <c r="C791" s="29">
        <v>450</v>
      </c>
      <c r="D791" s="29">
        <v>126.6</v>
      </c>
      <c r="E791" s="30">
        <f t="shared" si="24"/>
        <v>28.133333333333333</v>
      </c>
    </row>
    <row r="792" spans="1:5" hidden="1">
      <c r="A792" s="26" t="s">
        <v>280</v>
      </c>
      <c r="B792" s="26">
        <v>30289</v>
      </c>
      <c r="C792" s="29">
        <v>500</v>
      </c>
      <c r="D792" s="29">
        <v>142.55000000000001</v>
      </c>
      <c r="E792" s="30">
        <f t="shared" si="24"/>
        <v>28.51</v>
      </c>
    </row>
    <row r="793" spans="1:5" hidden="1">
      <c r="A793" s="26" t="s">
        <v>281</v>
      </c>
      <c r="B793" s="26">
        <v>29931</v>
      </c>
      <c r="C793" s="29">
        <v>400</v>
      </c>
      <c r="D793" s="29">
        <v>116.3</v>
      </c>
      <c r="E793" s="30">
        <f t="shared" si="24"/>
        <v>29.074999999999999</v>
      </c>
    </row>
    <row r="794" spans="1:5" hidden="1">
      <c r="A794" s="26" t="s">
        <v>282</v>
      </c>
      <c r="B794" s="26">
        <v>28651</v>
      </c>
      <c r="C794" s="29">
        <v>400</v>
      </c>
      <c r="D794" s="29">
        <v>116.8</v>
      </c>
      <c r="E794" s="30">
        <f t="shared" si="24"/>
        <v>29.2</v>
      </c>
    </row>
    <row r="795" spans="1:5" hidden="1">
      <c r="A795" s="26" t="s">
        <v>283</v>
      </c>
      <c r="B795" s="26">
        <v>29606</v>
      </c>
      <c r="C795" s="29">
        <v>450</v>
      </c>
      <c r="D795" s="29">
        <v>126.4</v>
      </c>
      <c r="E795" s="30">
        <f t="shared" si="24"/>
        <v>28.088888888888892</v>
      </c>
    </row>
    <row r="796" spans="1:5" hidden="1">
      <c r="A796" s="26" t="s">
        <v>284</v>
      </c>
      <c r="B796" s="26">
        <v>29654</v>
      </c>
      <c r="C796" s="29">
        <v>400</v>
      </c>
      <c r="D796" s="29">
        <v>117.1</v>
      </c>
      <c r="E796" s="30">
        <f t="shared" si="24"/>
        <v>29.275000000000002</v>
      </c>
    </row>
    <row r="797" spans="1:5" hidden="1">
      <c r="A797" s="26" t="s">
        <v>285</v>
      </c>
      <c r="B797" s="26">
        <v>29932</v>
      </c>
      <c r="C797" s="29">
        <v>400</v>
      </c>
      <c r="D797" s="29">
        <v>117.8</v>
      </c>
      <c r="E797" s="30">
        <f t="shared" si="24"/>
        <v>29.45</v>
      </c>
    </row>
    <row r="798" spans="1:5" hidden="1">
      <c r="A798" s="26" t="s">
        <v>286</v>
      </c>
      <c r="B798" s="26">
        <v>29943</v>
      </c>
      <c r="C798" s="29">
        <v>400</v>
      </c>
      <c r="D798" s="29">
        <v>117.7</v>
      </c>
      <c r="E798" s="30">
        <f>D798/C798*100</f>
        <v>29.425000000000001</v>
      </c>
    </row>
    <row r="799" spans="1:5" hidden="1">
      <c r="A799" s="26" t="s">
        <v>287</v>
      </c>
      <c r="B799" s="26">
        <v>8620</v>
      </c>
      <c r="C799" s="29">
        <v>1886</v>
      </c>
      <c r="D799" s="29">
        <v>455.8</v>
      </c>
      <c r="E799" s="30">
        <f t="shared" ref="E799:E807" si="25">D799/C799*100</f>
        <v>24.167550371155887</v>
      </c>
    </row>
    <row r="800" spans="1:5" hidden="1">
      <c r="A800" s="26" t="s">
        <v>288</v>
      </c>
      <c r="B800" s="26">
        <v>23815</v>
      </c>
      <c r="C800" s="29">
        <v>33</v>
      </c>
      <c r="D800" s="29">
        <v>9.8249999999999993</v>
      </c>
      <c r="E800" s="30">
        <f t="shared" si="25"/>
        <v>29.772727272727273</v>
      </c>
    </row>
    <row r="801" spans="1:5" hidden="1">
      <c r="A801" s="26" t="s">
        <v>289</v>
      </c>
      <c r="B801" s="26">
        <v>8546</v>
      </c>
      <c r="C801" s="29">
        <v>109</v>
      </c>
      <c r="D801" s="29">
        <v>32.700000000000003</v>
      </c>
      <c r="E801" s="30">
        <f t="shared" si="25"/>
        <v>30.000000000000004</v>
      </c>
    </row>
    <row r="802" spans="1:5" hidden="1">
      <c r="A802" s="26" t="s">
        <v>290</v>
      </c>
      <c r="B802" s="26">
        <v>13946</v>
      </c>
      <c r="C802" s="29">
        <v>114.6</v>
      </c>
      <c r="D802" s="29">
        <v>33.82</v>
      </c>
      <c r="E802" s="30">
        <f t="shared" si="25"/>
        <v>29.511343804537521</v>
      </c>
    </row>
    <row r="803" spans="1:5" hidden="1">
      <c r="A803" s="26" t="s">
        <v>291</v>
      </c>
      <c r="B803" s="26">
        <v>14979</v>
      </c>
      <c r="C803" s="29">
        <v>114</v>
      </c>
      <c r="D803" s="29">
        <v>34.200000000000003</v>
      </c>
      <c r="E803" s="30">
        <f t="shared" si="25"/>
        <v>30.000000000000004</v>
      </c>
    </row>
    <row r="804" spans="1:5" hidden="1">
      <c r="A804" s="26" t="s">
        <v>292</v>
      </c>
      <c r="B804" s="26">
        <v>23713</v>
      </c>
      <c r="C804" s="29">
        <v>4</v>
      </c>
      <c r="D804" s="29">
        <v>1.2</v>
      </c>
      <c r="E804" s="30">
        <f t="shared" si="25"/>
        <v>30</v>
      </c>
    </row>
    <row r="805" spans="1:5" hidden="1">
      <c r="A805" s="26" t="s">
        <v>293</v>
      </c>
      <c r="B805" s="26">
        <v>41048</v>
      </c>
      <c r="C805" s="29">
        <v>3.5</v>
      </c>
      <c r="D805" s="29">
        <v>1.05</v>
      </c>
      <c r="E805" s="30">
        <f t="shared" si="25"/>
        <v>30</v>
      </c>
    </row>
    <row r="806" spans="1:5" hidden="1">
      <c r="A806" s="26" t="s">
        <v>294</v>
      </c>
      <c r="B806" s="26">
        <v>28315</v>
      </c>
      <c r="C806" s="29">
        <v>500</v>
      </c>
      <c r="D806" s="29">
        <v>130</v>
      </c>
      <c r="E806" s="30">
        <f t="shared" si="25"/>
        <v>26</v>
      </c>
    </row>
    <row r="807" spans="1:5" hidden="1">
      <c r="A807" s="33" t="s">
        <v>167</v>
      </c>
      <c r="B807" s="34"/>
      <c r="C807" s="36">
        <v>44550.12</v>
      </c>
      <c r="D807" s="36">
        <v>12480.64625</v>
      </c>
      <c r="E807" s="30">
        <f t="shared" si="25"/>
        <v>28.014843169894938</v>
      </c>
    </row>
    <row r="808" spans="1:5" hidden="1">
      <c r="E808" s="44"/>
    </row>
    <row r="809" spans="1:5" ht="35" hidden="1" customHeight="1">
      <c r="A809" s="50" t="s">
        <v>187</v>
      </c>
      <c r="B809" s="22"/>
      <c r="C809" s="22"/>
      <c r="D809" s="22"/>
      <c r="E809" s="46"/>
    </row>
    <row r="810" spans="1:5" ht="34" hidden="1">
      <c r="A810" s="19" t="s">
        <v>1543</v>
      </c>
      <c r="B810" s="23" t="s">
        <v>1544</v>
      </c>
      <c r="C810" s="24" t="s">
        <v>1545</v>
      </c>
      <c r="D810" s="24" t="s">
        <v>1546</v>
      </c>
      <c r="E810" s="56"/>
    </row>
    <row r="811" spans="1:5" hidden="1">
      <c r="A811" s="26" t="s">
        <v>295</v>
      </c>
      <c r="B811" s="26">
        <v>7925</v>
      </c>
      <c r="C811" s="29">
        <v>2617</v>
      </c>
      <c r="D811" s="29">
        <v>785.1</v>
      </c>
      <c r="E811" s="30">
        <f>D811/C811*100</f>
        <v>30</v>
      </c>
    </row>
    <row r="812" spans="1:5" hidden="1">
      <c r="A812" s="26" t="s">
        <v>296</v>
      </c>
      <c r="B812" s="26">
        <v>527</v>
      </c>
      <c r="C812" s="29">
        <v>371</v>
      </c>
      <c r="D812" s="29">
        <v>111.3</v>
      </c>
      <c r="E812" s="30">
        <f t="shared" ref="E812:E875" si="26">D812/C812*100</f>
        <v>30</v>
      </c>
    </row>
    <row r="813" spans="1:5" hidden="1">
      <c r="A813" s="26" t="s">
        <v>297</v>
      </c>
      <c r="B813" s="26">
        <v>345</v>
      </c>
      <c r="C813" s="29">
        <v>1000</v>
      </c>
      <c r="D813" s="29">
        <v>237.5</v>
      </c>
      <c r="E813" s="30">
        <f t="shared" si="26"/>
        <v>23.75</v>
      </c>
    </row>
    <row r="814" spans="1:5" hidden="1">
      <c r="A814" s="26" t="s">
        <v>298</v>
      </c>
      <c r="B814" s="26">
        <v>38236</v>
      </c>
      <c r="C814" s="29">
        <v>350</v>
      </c>
      <c r="D814" s="29">
        <v>100.25</v>
      </c>
      <c r="E814" s="30">
        <f t="shared" si="26"/>
        <v>28.642857142857142</v>
      </c>
    </row>
    <row r="815" spans="1:5" hidden="1">
      <c r="A815" s="26" t="s">
        <v>299</v>
      </c>
      <c r="B815" s="26">
        <v>18511</v>
      </c>
      <c r="C815" s="29">
        <v>12</v>
      </c>
      <c r="D815" s="29">
        <v>3.6</v>
      </c>
      <c r="E815" s="30">
        <f t="shared" si="26"/>
        <v>30</v>
      </c>
    </row>
    <row r="816" spans="1:5" hidden="1">
      <c r="A816" s="26" t="s">
        <v>300</v>
      </c>
      <c r="B816" s="26">
        <v>10371</v>
      </c>
      <c r="C816" s="29">
        <v>599</v>
      </c>
      <c r="D816" s="29">
        <v>179.7</v>
      </c>
      <c r="E816" s="30">
        <f t="shared" si="26"/>
        <v>30</v>
      </c>
    </row>
    <row r="817" spans="1:5" hidden="1">
      <c r="A817" s="26" t="s">
        <v>301</v>
      </c>
      <c r="B817" s="26">
        <v>18878</v>
      </c>
      <c r="C817" s="29">
        <v>101</v>
      </c>
      <c r="D817" s="29">
        <v>30.3</v>
      </c>
      <c r="E817" s="30">
        <f t="shared" si="26"/>
        <v>30</v>
      </c>
    </row>
    <row r="818" spans="1:5" hidden="1">
      <c r="A818" s="26" t="s">
        <v>302</v>
      </c>
      <c r="B818" s="26">
        <v>21732</v>
      </c>
      <c r="C818" s="29">
        <v>300</v>
      </c>
      <c r="D818" s="29">
        <v>90</v>
      </c>
      <c r="E818" s="30">
        <f t="shared" si="26"/>
        <v>30</v>
      </c>
    </row>
    <row r="819" spans="1:5" hidden="1">
      <c r="A819" s="26" t="s">
        <v>303</v>
      </c>
      <c r="B819" s="26">
        <v>1283</v>
      </c>
      <c r="C819" s="29">
        <v>1000</v>
      </c>
      <c r="D819" s="29">
        <v>300</v>
      </c>
      <c r="E819" s="30">
        <f t="shared" si="26"/>
        <v>30</v>
      </c>
    </row>
    <row r="820" spans="1:5" hidden="1">
      <c r="A820" s="26" t="s">
        <v>304</v>
      </c>
      <c r="B820" s="26">
        <v>1717</v>
      </c>
      <c r="C820" s="29">
        <v>1000</v>
      </c>
      <c r="D820" s="29">
        <v>300</v>
      </c>
      <c r="E820" s="30">
        <f t="shared" si="26"/>
        <v>30</v>
      </c>
    </row>
    <row r="821" spans="1:5" hidden="1">
      <c r="A821" s="26" t="s">
        <v>305</v>
      </c>
      <c r="B821" s="26">
        <v>20952</v>
      </c>
      <c r="C821" s="29">
        <v>400</v>
      </c>
      <c r="D821" s="29">
        <v>78.75</v>
      </c>
      <c r="E821" s="30">
        <f t="shared" si="26"/>
        <v>19.6875</v>
      </c>
    </row>
    <row r="822" spans="1:5" hidden="1">
      <c r="A822" s="26" t="s">
        <v>306</v>
      </c>
      <c r="B822" s="26">
        <v>6996</v>
      </c>
      <c r="C822" s="29">
        <v>850</v>
      </c>
      <c r="D822" s="29">
        <v>211.25</v>
      </c>
      <c r="E822" s="30">
        <f t="shared" si="26"/>
        <v>24.852941176470587</v>
      </c>
    </row>
    <row r="823" spans="1:5" hidden="1">
      <c r="A823" s="26" t="s">
        <v>307</v>
      </c>
      <c r="B823" s="26">
        <v>29640</v>
      </c>
      <c r="C823" s="29">
        <v>350</v>
      </c>
      <c r="D823" s="29">
        <v>90.25</v>
      </c>
      <c r="E823" s="30">
        <f t="shared" si="26"/>
        <v>25.785714285714285</v>
      </c>
    </row>
    <row r="824" spans="1:5" hidden="1">
      <c r="A824" s="26" t="s">
        <v>308</v>
      </c>
      <c r="B824" s="26">
        <v>22545</v>
      </c>
      <c r="C824" s="29">
        <v>550</v>
      </c>
      <c r="D824" s="29">
        <v>161.25</v>
      </c>
      <c r="E824" s="30">
        <f t="shared" si="26"/>
        <v>29.318181818181817</v>
      </c>
    </row>
    <row r="825" spans="1:5" hidden="1">
      <c r="A825" s="26" t="s">
        <v>309</v>
      </c>
      <c r="B825" s="26">
        <v>97</v>
      </c>
      <c r="C825" s="29">
        <v>500</v>
      </c>
      <c r="D825" s="29">
        <v>106.25</v>
      </c>
      <c r="E825" s="30">
        <f t="shared" si="26"/>
        <v>21.25</v>
      </c>
    </row>
    <row r="826" spans="1:5" hidden="1">
      <c r="A826" s="26" t="s">
        <v>310</v>
      </c>
      <c r="B826" s="26">
        <v>113</v>
      </c>
      <c r="C826" s="29">
        <v>1000</v>
      </c>
      <c r="D826" s="29">
        <v>300</v>
      </c>
      <c r="E826" s="30">
        <f t="shared" si="26"/>
        <v>30</v>
      </c>
    </row>
    <row r="827" spans="1:5" hidden="1">
      <c r="A827" s="26" t="s">
        <v>311</v>
      </c>
      <c r="B827" s="26">
        <v>49940</v>
      </c>
      <c r="C827" s="29">
        <v>300</v>
      </c>
      <c r="D827" s="29">
        <v>15</v>
      </c>
      <c r="E827" s="30">
        <f t="shared" si="26"/>
        <v>5</v>
      </c>
    </row>
    <row r="828" spans="1:5" hidden="1">
      <c r="A828" s="26" t="s">
        <v>312</v>
      </c>
      <c r="B828" s="26">
        <v>7725</v>
      </c>
      <c r="C828" s="29">
        <v>391.05</v>
      </c>
      <c r="D828" s="29">
        <v>102.68375</v>
      </c>
      <c r="E828" s="30">
        <f t="shared" si="26"/>
        <v>26.258470783787242</v>
      </c>
    </row>
    <row r="829" spans="1:5" hidden="1">
      <c r="A829" s="26" t="s">
        <v>313</v>
      </c>
      <c r="B829" s="26">
        <v>21573</v>
      </c>
      <c r="C829" s="29">
        <v>2.6</v>
      </c>
      <c r="D829" s="29">
        <v>0.78</v>
      </c>
      <c r="E829" s="30">
        <f t="shared" si="26"/>
        <v>30</v>
      </c>
    </row>
    <row r="830" spans="1:5" hidden="1">
      <c r="A830" s="26" t="s">
        <v>314</v>
      </c>
      <c r="B830" s="26">
        <v>30882</v>
      </c>
      <c r="C830" s="29">
        <v>6.35</v>
      </c>
      <c r="D830" s="29">
        <v>1.905</v>
      </c>
      <c r="E830" s="30">
        <f t="shared" si="26"/>
        <v>30.000000000000004</v>
      </c>
    </row>
    <row r="831" spans="1:5" hidden="1">
      <c r="A831" s="26" t="s">
        <v>315</v>
      </c>
      <c r="B831" s="26">
        <v>1318</v>
      </c>
      <c r="C831" s="29">
        <v>400</v>
      </c>
      <c r="D831" s="29">
        <v>102.5</v>
      </c>
      <c r="E831" s="30">
        <f t="shared" si="26"/>
        <v>25.624999999999996</v>
      </c>
    </row>
    <row r="832" spans="1:5" hidden="1">
      <c r="A832" s="26" t="s">
        <v>316</v>
      </c>
      <c r="B832" s="26">
        <v>24005</v>
      </c>
      <c r="C832" s="29">
        <v>450</v>
      </c>
      <c r="D832" s="29">
        <v>93.75</v>
      </c>
      <c r="E832" s="30">
        <f t="shared" si="26"/>
        <v>20.833333333333336</v>
      </c>
    </row>
    <row r="833" spans="1:5" hidden="1">
      <c r="A833" s="26" t="s">
        <v>317</v>
      </c>
      <c r="B833" s="26">
        <v>1835</v>
      </c>
      <c r="C833" s="29">
        <v>100</v>
      </c>
      <c r="D833" s="29">
        <v>25.1</v>
      </c>
      <c r="E833" s="30">
        <f t="shared" si="26"/>
        <v>25.1</v>
      </c>
    </row>
    <row r="834" spans="1:5" hidden="1">
      <c r="A834" s="26" t="s">
        <v>318</v>
      </c>
      <c r="B834" s="26">
        <v>88</v>
      </c>
      <c r="C834" s="29">
        <v>350</v>
      </c>
      <c r="D834" s="29">
        <v>73.75</v>
      </c>
      <c r="E834" s="30">
        <f t="shared" si="26"/>
        <v>21.071428571428573</v>
      </c>
    </row>
    <row r="835" spans="1:5" hidden="1">
      <c r="A835" s="26" t="s">
        <v>319</v>
      </c>
      <c r="B835" s="26">
        <v>6084</v>
      </c>
      <c r="C835" s="29">
        <v>500</v>
      </c>
      <c r="D835" s="29">
        <v>112.50624999999999</v>
      </c>
      <c r="E835" s="30">
        <f t="shared" si="26"/>
        <v>22.501249999999999</v>
      </c>
    </row>
    <row r="836" spans="1:5" hidden="1">
      <c r="A836" s="26" t="s">
        <v>320</v>
      </c>
      <c r="B836" s="26">
        <v>112</v>
      </c>
      <c r="C836" s="29">
        <v>537</v>
      </c>
      <c r="D836" s="29">
        <v>136.6</v>
      </c>
      <c r="E836" s="30">
        <f t="shared" si="26"/>
        <v>25.437616387337059</v>
      </c>
    </row>
    <row r="837" spans="1:5" hidden="1">
      <c r="A837" s="26" t="s">
        <v>321</v>
      </c>
      <c r="B837" s="26">
        <v>18162</v>
      </c>
      <c r="C837" s="29">
        <v>13</v>
      </c>
      <c r="D837" s="29">
        <v>3.9</v>
      </c>
      <c r="E837" s="30">
        <f t="shared" si="26"/>
        <v>30</v>
      </c>
    </row>
    <row r="838" spans="1:5" hidden="1">
      <c r="A838" s="26" t="s">
        <v>322</v>
      </c>
      <c r="B838" s="26">
        <v>124</v>
      </c>
      <c r="C838" s="29">
        <v>400</v>
      </c>
      <c r="D838" s="29">
        <v>116.875</v>
      </c>
      <c r="E838" s="30">
        <f t="shared" si="26"/>
        <v>29.21875</v>
      </c>
    </row>
    <row r="839" spans="1:5" hidden="1">
      <c r="A839" s="26" t="s">
        <v>323</v>
      </c>
      <c r="B839" s="26">
        <v>231</v>
      </c>
      <c r="C839" s="29">
        <v>300</v>
      </c>
      <c r="D839" s="29">
        <v>82.2</v>
      </c>
      <c r="E839" s="30">
        <f t="shared" si="26"/>
        <v>27.400000000000002</v>
      </c>
    </row>
    <row r="840" spans="1:5" hidden="1">
      <c r="A840" s="26" t="s">
        <v>324</v>
      </c>
      <c r="B840" s="26">
        <v>106</v>
      </c>
      <c r="C840" s="29">
        <v>110</v>
      </c>
      <c r="D840" s="29">
        <v>33</v>
      </c>
      <c r="E840" s="30">
        <f t="shared" si="26"/>
        <v>30</v>
      </c>
    </row>
    <row r="841" spans="1:5" hidden="1">
      <c r="A841" s="26" t="s">
        <v>325</v>
      </c>
      <c r="B841" s="26">
        <v>18698</v>
      </c>
      <c r="C841" s="29">
        <v>300</v>
      </c>
      <c r="D841" s="29">
        <v>75.150000000000006</v>
      </c>
      <c r="E841" s="30">
        <f t="shared" si="26"/>
        <v>25.05</v>
      </c>
    </row>
    <row r="842" spans="1:5" hidden="1">
      <c r="A842" s="26" t="s">
        <v>326</v>
      </c>
      <c r="B842" s="26">
        <v>6582</v>
      </c>
      <c r="C842" s="29">
        <v>132</v>
      </c>
      <c r="D842" s="29">
        <v>38.6</v>
      </c>
      <c r="E842" s="30">
        <f>D842/C842*100</f>
        <v>29.242424242424242</v>
      </c>
    </row>
    <row r="843" spans="1:5" hidden="1">
      <c r="A843" s="26" t="s">
        <v>327</v>
      </c>
      <c r="B843" s="26">
        <v>6488</v>
      </c>
      <c r="C843" s="29">
        <v>300</v>
      </c>
      <c r="D843" s="29">
        <v>84.125</v>
      </c>
      <c r="E843" s="30">
        <f t="shared" si="26"/>
        <v>28.041666666666664</v>
      </c>
    </row>
    <row r="844" spans="1:5" hidden="1">
      <c r="A844" s="26" t="s">
        <v>328</v>
      </c>
      <c r="B844" s="26">
        <v>17210</v>
      </c>
      <c r="C844" s="29">
        <v>155</v>
      </c>
      <c r="D844" s="29">
        <v>46.5</v>
      </c>
      <c r="E844" s="30">
        <f t="shared" si="26"/>
        <v>30</v>
      </c>
    </row>
    <row r="845" spans="1:5" hidden="1">
      <c r="A845" s="26" t="s">
        <v>329</v>
      </c>
      <c r="B845" s="26">
        <v>6597</v>
      </c>
      <c r="C845" s="29">
        <v>550</v>
      </c>
      <c r="D845" s="29">
        <v>151.25</v>
      </c>
      <c r="E845" s="30">
        <f t="shared" si="26"/>
        <v>27.500000000000004</v>
      </c>
    </row>
    <row r="846" spans="1:5" hidden="1">
      <c r="A846" s="26" t="s">
        <v>330</v>
      </c>
      <c r="B846" s="26">
        <v>217</v>
      </c>
      <c r="C846" s="29">
        <v>550</v>
      </c>
      <c r="D846" s="29">
        <v>160.9</v>
      </c>
      <c r="E846" s="30">
        <f t="shared" si="26"/>
        <v>29.254545454545454</v>
      </c>
    </row>
    <row r="847" spans="1:5" hidden="1">
      <c r="A847" s="26" t="s">
        <v>331</v>
      </c>
      <c r="B847" s="26">
        <v>269</v>
      </c>
      <c r="C847" s="29">
        <v>500</v>
      </c>
      <c r="D847" s="29">
        <v>150</v>
      </c>
      <c r="E847" s="30">
        <f t="shared" si="26"/>
        <v>30</v>
      </c>
    </row>
    <row r="848" spans="1:5" hidden="1">
      <c r="A848" s="26" t="s">
        <v>332</v>
      </c>
      <c r="B848" s="26">
        <v>18577</v>
      </c>
      <c r="C848" s="29">
        <v>550</v>
      </c>
      <c r="D848" s="29">
        <v>152.5</v>
      </c>
      <c r="E848" s="30">
        <f t="shared" si="26"/>
        <v>27.727272727272727</v>
      </c>
    </row>
    <row r="849" spans="1:5" hidden="1">
      <c r="A849" s="26" t="s">
        <v>333</v>
      </c>
      <c r="B849" s="26">
        <v>337</v>
      </c>
      <c r="C849" s="29">
        <v>450</v>
      </c>
      <c r="D849" s="29">
        <v>128.75</v>
      </c>
      <c r="E849" s="30">
        <f t="shared" si="26"/>
        <v>28.611111111111111</v>
      </c>
    </row>
    <row r="850" spans="1:5" hidden="1">
      <c r="A850" s="26" t="s">
        <v>334</v>
      </c>
      <c r="B850" s="26">
        <v>22379</v>
      </c>
      <c r="C850" s="29">
        <v>900</v>
      </c>
      <c r="D850" s="29">
        <v>243</v>
      </c>
      <c r="E850" s="30">
        <f t="shared" si="26"/>
        <v>27</v>
      </c>
    </row>
    <row r="851" spans="1:5" hidden="1">
      <c r="A851" s="26" t="s">
        <v>335</v>
      </c>
      <c r="B851" s="26">
        <v>22460</v>
      </c>
      <c r="C851" s="29">
        <v>700</v>
      </c>
      <c r="D851" s="29">
        <v>192.9</v>
      </c>
      <c r="E851" s="30">
        <f t="shared" si="26"/>
        <v>27.557142857142857</v>
      </c>
    </row>
    <row r="852" spans="1:5" hidden="1">
      <c r="A852" s="26" t="s">
        <v>336</v>
      </c>
      <c r="B852" s="26">
        <v>110</v>
      </c>
      <c r="C852" s="29">
        <v>550</v>
      </c>
      <c r="D852" s="29">
        <v>158.75</v>
      </c>
      <c r="E852" s="30">
        <f t="shared" si="26"/>
        <v>28.863636363636363</v>
      </c>
    </row>
    <row r="853" spans="1:5" hidden="1">
      <c r="A853" s="26" t="s">
        <v>337</v>
      </c>
      <c r="B853" s="26">
        <v>108</v>
      </c>
      <c r="C853" s="29">
        <v>600</v>
      </c>
      <c r="D853" s="29">
        <v>165</v>
      </c>
      <c r="E853" s="30">
        <f t="shared" si="26"/>
        <v>27.500000000000004</v>
      </c>
    </row>
    <row r="854" spans="1:5" hidden="1">
      <c r="A854" s="26" t="s">
        <v>338</v>
      </c>
      <c r="B854" s="26">
        <v>509</v>
      </c>
      <c r="C854" s="29">
        <v>598.83000000000004</v>
      </c>
      <c r="D854" s="29">
        <v>167.149</v>
      </c>
      <c r="E854" s="30">
        <f t="shared" si="26"/>
        <v>27.912596229313824</v>
      </c>
    </row>
    <row r="855" spans="1:5" hidden="1">
      <c r="A855" s="26" t="s">
        <v>339</v>
      </c>
      <c r="B855" s="26">
        <v>17186</v>
      </c>
      <c r="C855" s="29">
        <v>1.17</v>
      </c>
      <c r="D855" s="29">
        <v>0.35099999999999998</v>
      </c>
      <c r="E855" s="30">
        <f t="shared" si="26"/>
        <v>30</v>
      </c>
    </row>
    <row r="856" spans="1:5" hidden="1">
      <c r="A856" s="26" t="s">
        <v>340</v>
      </c>
      <c r="B856" s="26">
        <v>299</v>
      </c>
      <c r="C856" s="29">
        <v>300</v>
      </c>
      <c r="D856" s="29">
        <v>87.5</v>
      </c>
      <c r="E856" s="30">
        <f t="shared" si="26"/>
        <v>29.166666666666668</v>
      </c>
    </row>
    <row r="857" spans="1:5" hidden="1">
      <c r="A857" s="26" t="s">
        <v>341</v>
      </c>
      <c r="B857" s="26">
        <v>352</v>
      </c>
      <c r="C857" s="29">
        <v>300</v>
      </c>
      <c r="D857" s="29">
        <v>83.75</v>
      </c>
      <c r="E857" s="30">
        <f t="shared" si="26"/>
        <v>27.916666666666668</v>
      </c>
    </row>
    <row r="858" spans="1:5" hidden="1">
      <c r="A858" s="26" t="s">
        <v>342</v>
      </c>
      <c r="B858" s="26">
        <v>19000</v>
      </c>
      <c r="C858" s="29">
        <v>300</v>
      </c>
      <c r="D858" s="29">
        <v>83.75</v>
      </c>
      <c r="E858" s="30">
        <f t="shared" si="26"/>
        <v>27.916666666666668</v>
      </c>
    </row>
    <row r="859" spans="1:5" hidden="1">
      <c r="A859" s="26" t="s">
        <v>343</v>
      </c>
      <c r="B859" s="26">
        <v>22649</v>
      </c>
      <c r="C859" s="29">
        <v>300</v>
      </c>
      <c r="D859" s="29">
        <v>82.5</v>
      </c>
      <c r="E859" s="30">
        <f t="shared" si="26"/>
        <v>27.500000000000004</v>
      </c>
    </row>
    <row r="860" spans="1:5" hidden="1">
      <c r="A860" s="26" t="s">
        <v>344</v>
      </c>
      <c r="B860" s="26">
        <v>30443</v>
      </c>
      <c r="C860" s="29">
        <v>100</v>
      </c>
      <c r="D860" s="29">
        <v>30</v>
      </c>
      <c r="E860" s="30">
        <f t="shared" si="26"/>
        <v>30</v>
      </c>
    </row>
    <row r="861" spans="1:5" hidden="1">
      <c r="A861" s="26" t="s">
        <v>345</v>
      </c>
      <c r="B861" s="26">
        <v>452</v>
      </c>
      <c r="C861" s="29">
        <v>500</v>
      </c>
      <c r="D861" s="29">
        <v>137.5</v>
      </c>
      <c r="E861" s="30">
        <f t="shared" si="26"/>
        <v>27.500000000000004</v>
      </c>
    </row>
    <row r="862" spans="1:5" hidden="1">
      <c r="A862" s="26" t="s">
        <v>346</v>
      </c>
      <c r="B862" s="26">
        <v>81</v>
      </c>
      <c r="C862" s="29">
        <v>1550</v>
      </c>
      <c r="D862" s="29">
        <v>343.75</v>
      </c>
      <c r="E862" s="30">
        <f t="shared" si="26"/>
        <v>22.177419354838708</v>
      </c>
    </row>
    <row r="863" spans="1:5" hidden="1">
      <c r="A863" s="26" t="s">
        <v>347</v>
      </c>
      <c r="B863" s="26">
        <v>17</v>
      </c>
      <c r="C863" s="29">
        <v>1250</v>
      </c>
      <c r="D863" s="29">
        <v>281.25</v>
      </c>
      <c r="E863" s="30">
        <f t="shared" si="26"/>
        <v>22.5</v>
      </c>
    </row>
    <row r="864" spans="1:5" hidden="1">
      <c r="A864" s="26" t="s">
        <v>348</v>
      </c>
      <c r="B864" s="26">
        <v>19151</v>
      </c>
      <c r="C864" s="29">
        <v>100.5</v>
      </c>
      <c r="D864" s="29">
        <v>30.15</v>
      </c>
      <c r="E864" s="30">
        <f t="shared" si="26"/>
        <v>30</v>
      </c>
    </row>
    <row r="865" spans="1:5" hidden="1">
      <c r="A865" s="26" t="s">
        <v>349</v>
      </c>
      <c r="B865" s="26">
        <v>40727</v>
      </c>
      <c r="C865" s="29">
        <v>500</v>
      </c>
      <c r="D865" s="29">
        <v>134</v>
      </c>
      <c r="E865" s="30">
        <f t="shared" si="26"/>
        <v>26.8</v>
      </c>
    </row>
    <row r="866" spans="1:5" hidden="1">
      <c r="A866" s="26" t="s">
        <v>350</v>
      </c>
      <c r="B866" s="26">
        <v>18572</v>
      </c>
      <c r="C866" s="29">
        <v>100</v>
      </c>
      <c r="D866" s="29">
        <v>30</v>
      </c>
      <c r="E866" s="30">
        <f t="shared" si="26"/>
        <v>30</v>
      </c>
    </row>
    <row r="867" spans="1:5" hidden="1">
      <c r="A867" s="26" t="s">
        <v>351</v>
      </c>
      <c r="B867" s="26">
        <v>3974</v>
      </c>
      <c r="C867" s="29">
        <v>100</v>
      </c>
      <c r="D867" s="29">
        <v>30</v>
      </c>
      <c r="E867" s="30">
        <f t="shared" si="26"/>
        <v>30</v>
      </c>
    </row>
    <row r="868" spans="1:5" hidden="1">
      <c r="A868" s="26" t="s">
        <v>352</v>
      </c>
      <c r="B868" s="26">
        <v>89</v>
      </c>
      <c r="C868" s="29">
        <v>1000</v>
      </c>
      <c r="D868" s="29">
        <v>237</v>
      </c>
      <c r="E868" s="30">
        <f t="shared" si="26"/>
        <v>23.7</v>
      </c>
    </row>
    <row r="869" spans="1:5" hidden="1">
      <c r="A869" s="26" t="s">
        <v>353</v>
      </c>
      <c r="B869" s="26">
        <v>6998</v>
      </c>
      <c r="C869" s="29">
        <v>450</v>
      </c>
      <c r="D869" s="29">
        <v>123.25</v>
      </c>
      <c r="E869" s="30">
        <f t="shared" si="26"/>
        <v>27.388888888888889</v>
      </c>
    </row>
    <row r="870" spans="1:5" hidden="1">
      <c r="A870" s="26" t="s">
        <v>354</v>
      </c>
      <c r="B870" s="26">
        <v>26435</v>
      </c>
      <c r="C870" s="29">
        <v>300</v>
      </c>
      <c r="D870" s="29">
        <v>82.25</v>
      </c>
      <c r="E870" s="30">
        <f t="shared" si="26"/>
        <v>27.416666666666668</v>
      </c>
    </row>
    <row r="871" spans="1:5" hidden="1">
      <c r="A871" s="26" t="s">
        <v>355</v>
      </c>
      <c r="B871" s="26">
        <v>121</v>
      </c>
      <c r="C871" s="29">
        <v>350</v>
      </c>
      <c r="D871" s="29">
        <v>90.75</v>
      </c>
      <c r="E871" s="30">
        <f t="shared" si="26"/>
        <v>25.928571428571427</v>
      </c>
    </row>
    <row r="872" spans="1:5" hidden="1">
      <c r="A872" s="26" t="s">
        <v>356</v>
      </c>
      <c r="B872" s="26">
        <v>40767</v>
      </c>
      <c r="C872" s="29">
        <v>400</v>
      </c>
      <c r="D872" s="29">
        <v>114.75</v>
      </c>
      <c r="E872" s="30">
        <f>D872/C872*100</f>
        <v>28.6875</v>
      </c>
    </row>
    <row r="873" spans="1:5" hidden="1">
      <c r="A873" s="26" t="s">
        <v>357</v>
      </c>
      <c r="B873" s="26">
        <v>40790</v>
      </c>
      <c r="C873" s="29">
        <v>401.99</v>
      </c>
      <c r="D873" s="29">
        <v>114.34824999999999</v>
      </c>
      <c r="E873" s="30">
        <f t="shared" si="26"/>
        <v>28.445545909102215</v>
      </c>
    </row>
    <row r="874" spans="1:5" hidden="1">
      <c r="A874" s="26" t="s">
        <v>358</v>
      </c>
      <c r="B874" s="26">
        <v>20637</v>
      </c>
      <c r="C874" s="29">
        <v>0.01</v>
      </c>
      <c r="D874" s="29">
        <v>3.0000000000000001E-3</v>
      </c>
      <c r="E874" s="30">
        <f t="shared" si="26"/>
        <v>30</v>
      </c>
    </row>
    <row r="875" spans="1:5" hidden="1">
      <c r="A875" s="26" t="s">
        <v>359</v>
      </c>
      <c r="B875" s="26">
        <v>351</v>
      </c>
      <c r="C875" s="29">
        <v>300</v>
      </c>
      <c r="D875" s="29">
        <v>61.85</v>
      </c>
      <c r="E875" s="30">
        <f t="shared" si="26"/>
        <v>20.616666666666667</v>
      </c>
    </row>
    <row r="876" spans="1:5" hidden="1">
      <c r="A876" s="26" t="s">
        <v>360</v>
      </c>
      <c r="B876" s="26">
        <v>167</v>
      </c>
      <c r="C876" s="29">
        <v>400</v>
      </c>
      <c r="D876" s="29">
        <v>118.575</v>
      </c>
      <c r="E876" s="30">
        <f t="shared" ref="E876:E897" si="27">D876/C876*100</f>
        <v>29.643750000000001</v>
      </c>
    </row>
    <row r="877" spans="1:5" hidden="1">
      <c r="A877" s="26" t="s">
        <v>361</v>
      </c>
      <c r="B877" s="26">
        <v>617</v>
      </c>
      <c r="C877" s="29">
        <v>649.99</v>
      </c>
      <c r="D877" s="29">
        <v>167.39824999999999</v>
      </c>
      <c r="E877" s="30">
        <f t="shared" si="27"/>
        <v>25.753973138048273</v>
      </c>
    </row>
    <row r="878" spans="1:5" hidden="1">
      <c r="A878" s="26" t="s">
        <v>362</v>
      </c>
      <c r="B878" s="26">
        <v>198</v>
      </c>
      <c r="C878" s="29">
        <v>1200</v>
      </c>
      <c r="D878" s="29">
        <v>335</v>
      </c>
      <c r="E878" s="30">
        <f t="shared" si="27"/>
        <v>27.916666666666668</v>
      </c>
    </row>
    <row r="879" spans="1:5" hidden="1">
      <c r="A879" s="26" t="s">
        <v>363</v>
      </c>
      <c r="B879" s="26">
        <v>17756</v>
      </c>
      <c r="C879" s="29">
        <v>1200</v>
      </c>
      <c r="D879" s="29">
        <v>299.73750000000001</v>
      </c>
      <c r="E879" s="30">
        <f t="shared" si="27"/>
        <v>24.978125000000002</v>
      </c>
    </row>
    <row r="880" spans="1:5" hidden="1">
      <c r="A880" s="26" t="s">
        <v>364</v>
      </c>
      <c r="B880" s="26">
        <v>13980</v>
      </c>
      <c r="C880" s="29">
        <v>500</v>
      </c>
      <c r="D880" s="29">
        <v>150</v>
      </c>
      <c r="E880" s="30">
        <f t="shared" si="27"/>
        <v>30</v>
      </c>
    </row>
    <row r="881" spans="1:5" hidden="1">
      <c r="A881" s="26" t="s">
        <v>365</v>
      </c>
      <c r="B881" s="26">
        <v>252</v>
      </c>
      <c r="C881" s="29">
        <v>711.54</v>
      </c>
      <c r="D881" s="29">
        <v>197.21199999999999</v>
      </c>
      <c r="E881" s="30">
        <f t="shared" si="27"/>
        <v>27.716221154116422</v>
      </c>
    </row>
    <row r="882" spans="1:5" hidden="1">
      <c r="A882" s="26" t="s">
        <v>366</v>
      </c>
      <c r="B882" s="26">
        <v>15672</v>
      </c>
      <c r="C882" s="29">
        <v>450</v>
      </c>
      <c r="D882" s="29">
        <v>135</v>
      </c>
      <c r="E882" s="30">
        <f t="shared" si="27"/>
        <v>30</v>
      </c>
    </row>
    <row r="883" spans="1:5" hidden="1">
      <c r="A883" s="26" t="s">
        <v>367</v>
      </c>
      <c r="B883" s="26">
        <v>428</v>
      </c>
      <c r="C883" s="29">
        <v>600</v>
      </c>
      <c r="D883" s="29">
        <v>172.5</v>
      </c>
      <c r="E883" s="30">
        <f t="shared" si="27"/>
        <v>28.749999999999996</v>
      </c>
    </row>
    <row r="884" spans="1:5" hidden="1">
      <c r="A884" s="26" t="s">
        <v>368</v>
      </c>
      <c r="B884" s="26">
        <v>125</v>
      </c>
      <c r="C884" s="29">
        <v>300</v>
      </c>
      <c r="D884" s="29">
        <v>81.849999999999994</v>
      </c>
      <c r="E884" s="30">
        <f t="shared" si="27"/>
        <v>27.283333333333331</v>
      </c>
    </row>
    <row r="885" spans="1:5" hidden="1">
      <c r="A885" s="26" t="s">
        <v>369</v>
      </c>
      <c r="B885" s="26">
        <v>156</v>
      </c>
      <c r="C885" s="29">
        <v>450</v>
      </c>
      <c r="D885" s="29">
        <v>123.75</v>
      </c>
      <c r="E885" s="30">
        <f t="shared" si="27"/>
        <v>27.500000000000004</v>
      </c>
    </row>
    <row r="886" spans="1:5" hidden="1">
      <c r="A886" s="49" t="s">
        <v>370</v>
      </c>
      <c r="B886" s="26">
        <v>19096</v>
      </c>
      <c r="C886" s="29">
        <v>300</v>
      </c>
      <c r="D886" s="29">
        <v>84.974999999999994</v>
      </c>
      <c r="E886" s="30">
        <f t="shared" si="27"/>
        <v>28.324999999999999</v>
      </c>
    </row>
    <row r="887" spans="1:5" hidden="1">
      <c r="A887" s="26" t="s">
        <v>371</v>
      </c>
      <c r="B887" s="26">
        <v>14879</v>
      </c>
      <c r="C887" s="29">
        <v>400</v>
      </c>
      <c r="D887" s="29">
        <v>112.5</v>
      </c>
      <c r="E887" s="30">
        <f t="shared" si="27"/>
        <v>28.125</v>
      </c>
    </row>
    <row r="888" spans="1:5" hidden="1">
      <c r="A888" s="26" t="s">
        <v>372</v>
      </c>
      <c r="B888" s="26">
        <v>19556</v>
      </c>
      <c r="C888" s="29">
        <v>300</v>
      </c>
      <c r="D888" s="29">
        <v>77.5</v>
      </c>
      <c r="E888" s="30">
        <f t="shared" si="27"/>
        <v>25.833333333333336</v>
      </c>
    </row>
    <row r="889" spans="1:5" hidden="1">
      <c r="A889" s="26" t="s">
        <v>373</v>
      </c>
      <c r="B889" s="26">
        <v>6829</v>
      </c>
      <c r="C889" s="29">
        <v>700</v>
      </c>
      <c r="D889" s="29">
        <v>201.75</v>
      </c>
      <c r="E889" s="30">
        <f t="shared" si="27"/>
        <v>28.821428571428569</v>
      </c>
    </row>
    <row r="890" spans="1:5" hidden="1">
      <c r="A890" s="26" t="s">
        <v>374</v>
      </c>
      <c r="B890" s="26">
        <v>2517</v>
      </c>
      <c r="C890" s="29">
        <v>350</v>
      </c>
      <c r="D890" s="29">
        <v>92.025000000000006</v>
      </c>
      <c r="E890" s="30">
        <f t="shared" si="27"/>
        <v>26.292857142857144</v>
      </c>
    </row>
    <row r="891" spans="1:5" hidden="1">
      <c r="A891" s="26" t="s">
        <v>375</v>
      </c>
      <c r="B891" s="26">
        <v>172</v>
      </c>
      <c r="C891" s="29">
        <v>300</v>
      </c>
      <c r="D891" s="29">
        <v>75.974999999999994</v>
      </c>
      <c r="E891" s="30">
        <f t="shared" si="27"/>
        <v>25.324999999999996</v>
      </c>
    </row>
    <row r="892" spans="1:5" hidden="1">
      <c r="A892" s="26" t="s">
        <v>376</v>
      </c>
      <c r="B892" s="26">
        <v>18557</v>
      </c>
      <c r="C892" s="29">
        <v>300</v>
      </c>
      <c r="D892" s="29">
        <v>77.599999999999994</v>
      </c>
      <c r="E892" s="30">
        <f t="shared" si="27"/>
        <v>25.866666666666667</v>
      </c>
    </row>
    <row r="893" spans="1:5" hidden="1">
      <c r="A893" s="26" t="s">
        <v>377</v>
      </c>
      <c r="B893" s="26">
        <v>18561</v>
      </c>
      <c r="C893" s="29">
        <v>300</v>
      </c>
      <c r="D893" s="29">
        <v>76.125</v>
      </c>
      <c r="E893" s="30">
        <f t="shared" si="27"/>
        <v>25.374999999999996</v>
      </c>
    </row>
    <row r="894" spans="1:5" hidden="1">
      <c r="A894" s="26" t="s">
        <v>378</v>
      </c>
      <c r="B894" s="26">
        <v>28794</v>
      </c>
      <c r="C894" s="29">
        <v>145</v>
      </c>
      <c r="D894" s="29">
        <v>36.325000000000003</v>
      </c>
      <c r="E894" s="30">
        <f t="shared" si="27"/>
        <v>25.051724137931036</v>
      </c>
    </row>
    <row r="895" spans="1:5" hidden="1">
      <c r="A895" s="26" t="s">
        <v>379</v>
      </c>
      <c r="B895" s="26">
        <v>26760</v>
      </c>
      <c r="C895" s="29">
        <v>300</v>
      </c>
      <c r="D895" s="29">
        <v>86.55</v>
      </c>
      <c r="E895" s="30">
        <f t="shared" si="27"/>
        <v>28.849999999999998</v>
      </c>
    </row>
    <row r="896" spans="1:5" hidden="1">
      <c r="A896" s="26" t="s">
        <v>380</v>
      </c>
      <c r="B896" s="26">
        <v>26727</v>
      </c>
      <c r="C896" s="29">
        <v>350</v>
      </c>
      <c r="D896" s="29">
        <v>99.224999999999994</v>
      </c>
      <c r="E896" s="30">
        <f t="shared" si="27"/>
        <v>28.349999999999998</v>
      </c>
    </row>
    <row r="897" spans="1:5" hidden="1">
      <c r="A897" s="26" t="s">
        <v>381</v>
      </c>
      <c r="B897" s="26">
        <v>32629</v>
      </c>
      <c r="C897" s="29">
        <v>200</v>
      </c>
      <c r="D897" s="29">
        <v>60</v>
      </c>
      <c r="E897" s="30">
        <f t="shared" si="27"/>
        <v>30</v>
      </c>
    </row>
    <row r="898" spans="1:5" hidden="1">
      <c r="A898" s="26" t="s">
        <v>382</v>
      </c>
      <c r="B898" s="26">
        <v>32628</v>
      </c>
      <c r="C898" s="29">
        <v>300</v>
      </c>
      <c r="D898" s="29">
        <v>82</v>
      </c>
      <c r="E898" s="30">
        <f>D898/C898*100</f>
        <v>27.333333333333332</v>
      </c>
    </row>
    <row r="899" spans="1:5" hidden="1">
      <c r="A899" s="26" t="s">
        <v>383</v>
      </c>
      <c r="B899" s="26">
        <v>32627</v>
      </c>
      <c r="C899" s="29">
        <v>203</v>
      </c>
      <c r="D899" s="29">
        <v>60.9</v>
      </c>
      <c r="E899" s="30">
        <f t="shared" ref="E899:E928" si="28">D899/C899*100</f>
        <v>30</v>
      </c>
    </row>
    <row r="900" spans="1:5" hidden="1">
      <c r="A900" s="26" t="s">
        <v>384</v>
      </c>
      <c r="B900" s="26">
        <v>32626</v>
      </c>
      <c r="C900" s="29">
        <v>208</v>
      </c>
      <c r="D900" s="29">
        <v>62.4</v>
      </c>
      <c r="E900" s="30">
        <f t="shared" si="28"/>
        <v>30</v>
      </c>
    </row>
    <row r="901" spans="1:5" hidden="1">
      <c r="A901" s="26" t="s">
        <v>385</v>
      </c>
      <c r="B901" s="26">
        <v>5599</v>
      </c>
      <c r="C901" s="29">
        <v>480</v>
      </c>
      <c r="D901" s="29">
        <v>144</v>
      </c>
      <c r="E901" s="30">
        <f t="shared" si="28"/>
        <v>30</v>
      </c>
    </row>
    <row r="902" spans="1:5" hidden="1">
      <c r="A902" s="26" t="s">
        <v>386</v>
      </c>
      <c r="B902" s="26">
        <v>32622</v>
      </c>
      <c r="C902" s="29">
        <v>200</v>
      </c>
      <c r="D902" s="29">
        <v>60</v>
      </c>
      <c r="E902" s="30">
        <f t="shared" si="28"/>
        <v>30</v>
      </c>
    </row>
    <row r="903" spans="1:5" hidden="1">
      <c r="A903" s="26" t="s">
        <v>387</v>
      </c>
      <c r="B903" s="26">
        <v>32618</v>
      </c>
      <c r="C903" s="29">
        <v>300</v>
      </c>
      <c r="D903" s="29">
        <v>82.6</v>
      </c>
      <c r="E903" s="30">
        <f t="shared" si="28"/>
        <v>27.533333333333331</v>
      </c>
    </row>
    <row r="904" spans="1:5" hidden="1">
      <c r="A904" s="26" t="s">
        <v>388</v>
      </c>
      <c r="B904" s="26">
        <v>32621</v>
      </c>
      <c r="C904" s="29">
        <v>300</v>
      </c>
      <c r="D904" s="29">
        <v>82.65</v>
      </c>
      <c r="E904" s="30">
        <f t="shared" si="28"/>
        <v>27.55</v>
      </c>
    </row>
    <row r="905" spans="1:5" hidden="1">
      <c r="A905" s="26" t="s">
        <v>389</v>
      </c>
      <c r="B905" s="26">
        <v>26759</v>
      </c>
      <c r="C905" s="29">
        <v>350</v>
      </c>
      <c r="D905" s="29">
        <v>105</v>
      </c>
      <c r="E905" s="30">
        <f t="shared" si="28"/>
        <v>30</v>
      </c>
    </row>
    <row r="906" spans="1:5" hidden="1">
      <c r="A906" s="26" t="s">
        <v>390</v>
      </c>
      <c r="B906" s="26">
        <v>26758</v>
      </c>
      <c r="C906" s="29">
        <v>400</v>
      </c>
      <c r="D906" s="29">
        <v>120</v>
      </c>
      <c r="E906" s="30">
        <f t="shared" si="28"/>
        <v>30</v>
      </c>
    </row>
    <row r="907" spans="1:5" hidden="1">
      <c r="A907" s="26" t="s">
        <v>391</v>
      </c>
      <c r="B907" s="26">
        <v>26757</v>
      </c>
      <c r="C907" s="29">
        <v>300</v>
      </c>
      <c r="D907" s="29">
        <v>85.55</v>
      </c>
      <c r="E907" s="30">
        <f t="shared" si="28"/>
        <v>28.516666666666669</v>
      </c>
    </row>
    <row r="908" spans="1:5" hidden="1">
      <c r="A908" s="26" t="s">
        <v>392</v>
      </c>
      <c r="B908" s="26">
        <v>26726</v>
      </c>
      <c r="C908" s="29">
        <v>1000</v>
      </c>
      <c r="D908" s="29">
        <v>290.10000000000002</v>
      </c>
      <c r="E908" s="30">
        <f t="shared" si="28"/>
        <v>29.01</v>
      </c>
    </row>
    <row r="909" spans="1:5" hidden="1">
      <c r="A909" s="26" t="s">
        <v>393</v>
      </c>
      <c r="B909" s="26">
        <v>26761</v>
      </c>
      <c r="C909" s="29">
        <v>350</v>
      </c>
      <c r="D909" s="29">
        <v>103</v>
      </c>
      <c r="E909" s="30">
        <f t="shared" si="28"/>
        <v>29.428571428571427</v>
      </c>
    </row>
    <row r="910" spans="1:5" hidden="1">
      <c r="A910" s="26" t="s">
        <v>394</v>
      </c>
      <c r="B910" s="26">
        <v>28361</v>
      </c>
      <c r="C910" s="29">
        <v>600</v>
      </c>
      <c r="D910" s="29">
        <v>164.5</v>
      </c>
      <c r="E910" s="30">
        <f t="shared" si="28"/>
        <v>27.416666666666668</v>
      </c>
    </row>
    <row r="911" spans="1:5" hidden="1">
      <c r="A911" s="26" t="s">
        <v>395</v>
      </c>
      <c r="B911" s="26">
        <v>7575</v>
      </c>
      <c r="C911" s="29">
        <v>500</v>
      </c>
      <c r="D911" s="29">
        <v>150</v>
      </c>
      <c r="E911" s="30">
        <f t="shared" si="28"/>
        <v>30</v>
      </c>
    </row>
    <row r="912" spans="1:5" hidden="1">
      <c r="A912" s="26" t="s">
        <v>396</v>
      </c>
      <c r="B912" s="26">
        <v>275</v>
      </c>
      <c r="C912" s="29">
        <v>300</v>
      </c>
      <c r="D912" s="29">
        <v>77.5</v>
      </c>
      <c r="E912" s="30">
        <f t="shared" si="28"/>
        <v>25.833333333333336</v>
      </c>
    </row>
    <row r="913" spans="1:5" hidden="1">
      <c r="A913" s="26" t="s">
        <v>397</v>
      </c>
      <c r="B913" s="26">
        <v>6272</v>
      </c>
      <c r="C913" s="29">
        <v>350</v>
      </c>
      <c r="D913" s="29">
        <v>91.125</v>
      </c>
      <c r="E913" s="30">
        <f t="shared" si="28"/>
        <v>26.035714285714285</v>
      </c>
    </row>
    <row r="914" spans="1:5" hidden="1">
      <c r="A914" s="26" t="s">
        <v>398</v>
      </c>
      <c r="B914" s="26">
        <v>111</v>
      </c>
      <c r="C914" s="29">
        <v>400</v>
      </c>
      <c r="D914" s="29">
        <v>107.175</v>
      </c>
      <c r="E914" s="30">
        <f t="shared" si="28"/>
        <v>26.793749999999999</v>
      </c>
    </row>
    <row r="915" spans="1:5" hidden="1">
      <c r="A915" s="26" t="s">
        <v>399</v>
      </c>
      <c r="B915" s="26">
        <v>31213</v>
      </c>
      <c r="C915" s="29">
        <v>300</v>
      </c>
      <c r="D915" s="29">
        <v>76.773499999999999</v>
      </c>
      <c r="E915" s="30">
        <f t="shared" si="28"/>
        <v>25.591166666666666</v>
      </c>
    </row>
    <row r="916" spans="1:5" hidden="1">
      <c r="A916" s="26" t="s">
        <v>400</v>
      </c>
      <c r="B916" s="26">
        <v>8716</v>
      </c>
      <c r="C916" s="29">
        <v>350</v>
      </c>
      <c r="D916" s="29">
        <v>102.7</v>
      </c>
      <c r="E916" s="30">
        <f t="shared" si="28"/>
        <v>29.342857142857142</v>
      </c>
    </row>
    <row r="917" spans="1:5" hidden="1">
      <c r="A917" s="26" t="s">
        <v>401</v>
      </c>
      <c r="B917" s="26">
        <v>7006</v>
      </c>
      <c r="C917" s="29">
        <v>300</v>
      </c>
      <c r="D917" s="29">
        <v>83.474999999999994</v>
      </c>
      <c r="E917" s="30">
        <f t="shared" si="28"/>
        <v>27.824999999999999</v>
      </c>
    </row>
    <row r="918" spans="1:5" hidden="1">
      <c r="A918" s="26" t="s">
        <v>402</v>
      </c>
      <c r="B918" s="26">
        <v>5593</v>
      </c>
      <c r="C918" s="29">
        <v>300</v>
      </c>
      <c r="D918" s="29">
        <v>82.987499999999997</v>
      </c>
      <c r="E918" s="30">
        <f t="shared" si="28"/>
        <v>27.662500000000001</v>
      </c>
    </row>
    <row r="919" spans="1:5" hidden="1">
      <c r="A919" s="26" t="s">
        <v>403</v>
      </c>
      <c r="B919" s="26">
        <v>39124</v>
      </c>
      <c r="C919" s="29">
        <v>500</v>
      </c>
      <c r="D919" s="29">
        <v>150</v>
      </c>
      <c r="E919" s="30">
        <f t="shared" si="28"/>
        <v>30</v>
      </c>
    </row>
    <row r="920" spans="1:5" hidden="1">
      <c r="A920" s="26" t="s">
        <v>404</v>
      </c>
      <c r="B920" s="26">
        <v>39123</v>
      </c>
      <c r="C920" s="29">
        <v>650</v>
      </c>
      <c r="D920" s="29">
        <v>176.25</v>
      </c>
      <c r="E920" s="30">
        <f t="shared" si="28"/>
        <v>27.115384615384613</v>
      </c>
    </row>
    <row r="921" spans="1:5" hidden="1">
      <c r="A921" s="26" t="s">
        <v>405</v>
      </c>
      <c r="B921" s="26">
        <v>39125</v>
      </c>
      <c r="C921" s="29">
        <v>600</v>
      </c>
      <c r="D921" s="29">
        <v>172.5</v>
      </c>
      <c r="E921" s="30">
        <f t="shared" si="28"/>
        <v>28.749999999999996</v>
      </c>
    </row>
    <row r="922" spans="1:5" hidden="1">
      <c r="A922" s="26" t="s">
        <v>406</v>
      </c>
      <c r="B922" s="26">
        <v>34174</v>
      </c>
      <c r="C922" s="29">
        <v>200</v>
      </c>
      <c r="D922" s="29">
        <v>60</v>
      </c>
      <c r="E922" s="30">
        <f t="shared" si="28"/>
        <v>30</v>
      </c>
    </row>
    <row r="923" spans="1:5" hidden="1">
      <c r="A923" s="26" t="s">
        <v>407</v>
      </c>
      <c r="B923" s="26">
        <v>40128</v>
      </c>
      <c r="C923" s="29">
        <v>260</v>
      </c>
      <c r="D923" s="29">
        <v>78</v>
      </c>
      <c r="E923" s="30">
        <f t="shared" si="28"/>
        <v>30</v>
      </c>
    </row>
    <row r="924" spans="1:5" hidden="1">
      <c r="A924" s="26" t="s">
        <v>408</v>
      </c>
      <c r="B924" s="26">
        <v>92</v>
      </c>
      <c r="C924" s="29">
        <v>500</v>
      </c>
      <c r="D924" s="29">
        <v>150</v>
      </c>
      <c r="E924" s="30">
        <f t="shared" si="28"/>
        <v>30</v>
      </c>
    </row>
    <row r="925" spans="1:5" hidden="1">
      <c r="A925" s="26" t="s">
        <v>409</v>
      </c>
      <c r="B925" s="26">
        <v>1198</v>
      </c>
      <c r="C925" s="29">
        <v>500</v>
      </c>
      <c r="D925" s="29">
        <v>150</v>
      </c>
      <c r="E925" s="30">
        <f t="shared" si="28"/>
        <v>30</v>
      </c>
    </row>
    <row r="926" spans="1:5" hidden="1">
      <c r="A926" s="26" t="s">
        <v>410</v>
      </c>
      <c r="B926" s="26">
        <v>831</v>
      </c>
      <c r="C926" s="29">
        <v>500</v>
      </c>
      <c r="D926" s="29">
        <v>150</v>
      </c>
      <c r="E926" s="30">
        <f t="shared" si="28"/>
        <v>30</v>
      </c>
    </row>
    <row r="927" spans="1:5" hidden="1">
      <c r="A927" s="26" t="s">
        <v>411</v>
      </c>
      <c r="B927" s="26">
        <v>149</v>
      </c>
      <c r="C927" s="29">
        <v>500</v>
      </c>
      <c r="D927" s="29">
        <v>150</v>
      </c>
      <c r="E927" s="30">
        <f t="shared" si="28"/>
        <v>30</v>
      </c>
    </row>
    <row r="928" spans="1:5" hidden="1">
      <c r="A928" s="26" t="s">
        <v>412</v>
      </c>
      <c r="B928" s="26">
        <v>3515</v>
      </c>
      <c r="C928" s="29">
        <v>500</v>
      </c>
      <c r="D928" s="29">
        <v>150</v>
      </c>
      <c r="E928" s="30">
        <f t="shared" si="28"/>
        <v>30</v>
      </c>
    </row>
    <row r="929" spans="1:5" hidden="1">
      <c r="A929" s="26" t="s">
        <v>413</v>
      </c>
      <c r="B929" s="26">
        <v>80</v>
      </c>
      <c r="C929" s="29">
        <v>500</v>
      </c>
      <c r="D929" s="29">
        <v>150</v>
      </c>
      <c r="E929" s="30">
        <f>D929/C929*100</f>
        <v>30</v>
      </c>
    </row>
    <row r="930" spans="1:5" hidden="1">
      <c r="A930" s="26" t="s">
        <v>414</v>
      </c>
      <c r="B930" s="26">
        <v>2970</v>
      </c>
      <c r="C930" s="29">
        <v>500</v>
      </c>
      <c r="D930" s="29">
        <v>150</v>
      </c>
      <c r="E930" s="30">
        <f t="shared" ref="E930:E965" si="29">D930/C930*100</f>
        <v>30</v>
      </c>
    </row>
    <row r="931" spans="1:5" hidden="1">
      <c r="A931" s="26" t="s">
        <v>415</v>
      </c>
      <c r="B931" s="26">
        <v>30255</v>
      </c>
      <c r="C931" s="29">
        <v>500</v>
      </c>
      <c r="D931" s="29">
        <v>150</v>
      </c>
      <c r="E931" s="30">
        <f t="shared" si="29"/>
        <v>30</v>
      </c>
    </row>
    <row r="932" spans="1:5" hidden="1">
      <c r="A932" s="26" t="s">
        <v>416</v>
      </c>
      <c r="B932" s="26">
        <v>37506</v>
      </c>
      <c r="C932" s="29">
        <v>500</v>
      </c>
      <c r="D932" s="29">
        <v>150</v>
      </c>
      <c r="E932" s="30">
        <f t="shared" si="29"/>
        <v>30</v>
      </c>
    </row>
    <row r="933" spans="1:5" hidden="1">
      <c r="A933" s="26" t="s">
        <v>417</v>
      </c>
      <c r="B933" s="26">
        <v>55</v>
      </c>
      <c r="C933" s="29">
        <v>500</v>
      </c>
      <c r="D933" s="29">
        <v>150</v>
      </c>
      <c r="E933" s="30">
        <f t="shared" si="29"/>
        <v>30</v>
      </c>
    </row>
    <row r="934" spans="1:5" hidden="1">
      <c r="A934" s="26" t="s">
        <v>418</v>
      </c>
      <c r="B934" s="26">
        <v>3820</v>
      </c>
      <c r="C934" s="29">
        <v>500</v>
      </c>
      <c r="D934" s="29">
        <v>150</v>
      </c>
      <c r="E934" s="30">
        <f t="shared" si="29"/>
        <v>30</v>
      </c>
    </row>
    <row r="935" spans="1:5" hidden="1">
      <c r="A935" s="26" t="s">
        <v>419</v>
      </c>
      <c r="B935" s="26">
        <v>1680</v>
      </c>
      <c r="C935" s="29">
        <v>550</v>
      </c>
      <c r="D935" s="29">
        <v>160</v>
      </c>
      <c r="E935" s="30">
        <f t="shared" si="29"/>
        <v>29.09090909090909</v>
      </c>
    </row>
    <row r="936" spans="1:5" hidden="1">
      <c r="A936" s="26" t="s">
        <v>420</v>
      </c>
      <c r="B936" s="26">
        <v>4051</v>
      </c>
      <c r="C936" s="29">
        <v>500</v>
      </c>
      <c r="D936" s="29">
        <v>150</v>
      </c>
      <c r="E936" s="30">
        <f t="shared" si="29"/>
        <v>30</v>
      </c>
    </row>
    <row r="937" spans="1:5" hidden="1">
      <c r="A937" s="26" t="s">
        <v>421</v>
      </c>
      <c r="B937" s="26">
        <v>15211</v>
      </c>
      <c r="C937" s="29">
        <v>500</v>
      </c>
      <c r="D937" s="29">
        <v>150</v>
      </c>
      <c r="E937" s="30">
        <f t="shared" si="29"/>
        <v>30</v>
      </c>
    </row>
    <row r="938" spans="1:5" hidden="1">
      <c r="A938" s="26" t="s">
        <v>422</v>
      </c>
      <c r="B938" s="26">
        <v>10876</v>
      </c>
      <c r="C938" s="29">
        <v>500</v>
      </c>
      <c r="D938" s="29">
        <v>150</v>
      </c>
      <c r="E938" s="30">
        <f t="shared" si="29"/>
        <v>30</v>
      </c>
    </row>
    <row r="939" spans="1:5" hidden="1">
      <c r="A939" s="26" t="s">
        <v>423</v>
      </c>
      <c r="B939" s="26">
        <v>18006</v>
      </c>
      <c r="C939" s="29">
        <v>500</v>
      </c>
      <c r="D939" s="29">
        <v>150</v>
      </c>
      <c r="E939" s="30">
        <f t="shared" si="29"/>
        <v>30</v>
      </c>
    </row>
    <row r="940" spans="1:5" hidden="1">
      <c r="A940" s="26" t="s">
        <v>424</v>
      </c>
      <c r="B940" s="26">
        <v>18015</v>
      </c>
      <c r="C940" s="29">
        <v>500</v>
      </c>
      <c r="D940" s="29">
        <v>150</v>
      </c>
      <c r="E940" s="30">
        <f t="shared" si="29"/>
        <v>30</v>
      </c>
    </row>
    <row r="941" spans="1:5" hidden="1">
      <c r="A941" s="26" t="s">
        <v>425</v>
      </c>
      <c r="B941" s="26">
        <v>8621</v>
      </c>
      <c r="C941" s="29">
        <v>500</v>
      </c>
      <c r="D941" s="29">
        <v>150</v>
      </c>
      <c r="E941" s="30">
        <f t="shared" si="29"/>
        <v>30</v>
      </c>
    </row>
    <row r="942" spans="1:5" hidden="1">
      <c r="A942" s="26" t="s">
        <v>426</v>
      </c>
      <c r="B942" s="26">
        <v>8618</v>
      </c>
      <c r="C942" s="29">
        <v>500</v>
      </c>
      <c r="D942" s="29">
        <v>150</v>
      </c>
      <c r="E942" s="30">
        <f t="shared" si="29"/>
        <v>30</v>
      </c>
    </row>
    <row r="943" spans="1:5" hidden="1">
      <c r="A943" s="26" t="s">
        <v>427</v>
      </c>
      <c r="B943" s="26">
        <v>15193</v>
      </c>
      <c r="C943" s="29">
        <v>500</v>
      </c>
      <c r="D943" s="29">
        <v>150</v>
      </c>
      <c r="E943" s="30">
        <f t="shared" si="29"/>
        <v>30</v>
      </c>
    </row>
    <row r="944" spans="1:5" hidden="1">
      <c r="A944" s="26" t="s">
        <v>428</v>
      </c>
      <c r="B944" s="26">
        <v>128</v>
      </c>
      <c r="C944" s="29">
        <v>500</v>
      </c>
      <c r="D944" s="29">
        <v>150</v>
      </c>
      <c r="E944" s="30">
        <f t="shared" si="29"/>
        <v>30</v>
      </c>
    </row>
    <row r="945" spans="1:5" hidden="1">
      <c r="A945" s="26" t="s">
        <v>429</v>
      </c>
      <c r="B945" s="26">
        <v>267</v>
      </c>
      <c r="C945" s="29">
        <v>500</v>
      </c>
      <c r="D945" s="29">
        <v>150</v>
      </c>
      <c r="E945" s="30">
        <f t="shared" si="29"/>
        <v>30</v>
      </c>
    </row>
    <row r="946" spans="1:5" hidden="1">
      <c r="A946" s="26" t="s">
        <v>430</v>
      </c>
      <c r="B946" s="26">
        <v>15675</v>
      </c>
      <c r="C946" s="29">
        <v>500</v>
      </c>
      <c r="D946" s="29">
        <v>150</v>
      </c>
      <c r="E946" s="30">
        <f t="shared" si="29"/>
        <v>30</v>
      </c>
    </row>
    <row r="947" spans="1:5" hidden="1">
      <c r="A947" s="26" t="s">
        <v>431</v>
      </c>
      <c r="B947" s="26">
        <v>130</v>
      </c>
      <c r="C947" s="29">
        <v>500</v>
      </c>
      <c r="D947" s="29">
        <v>150</v>
      </c>
      <c r="E947" s="30">
        <f t="shared" si="29"/>
        <v>30</v>
      </c>
    </row>
    <row r="948" spans="1:5" hidden="1">
      <c r="A948" s="26" t="s">
        <v>432</v>
      </c>
      <c r="B948" s="26">
        <v>673</v>
      </c>
      <c r="C948" s="29">
        <v>500.12</v>
      </c>
      <c r="D948" s="29">
        <v>150.01439999999999</v>
      </c>
      <c r="E948" s="30">
        <f t="shared" si="29"/>
        <v>29.995681036551225</v>
      </c>
    </row>
    <row r="949" spans="1:5" hidden="1">
      <c r="A949" s="26" t="s">
        <v>433</v>
      </c>
      <c r="B949" s="26">
        <v>8794</v>
      </c>
      <c r="C949" s="29">
        <v>500</v>
      </c>
      <c r="D949" s="29">
        <v>150</v>
      </c>
      <c r="E949" s="30">
        <f t="shared" si="29"/>
        <v>30</v>
      </c>
    </row>
    <row r="950" spans="1:5" hidden="1">
      <c r="A950" s="26" t="s">
        <v>434</v>
      </c>
      <c r="B950" s="26">
        <v>15121</v>
      </c>
      <c r="C950" s="29">
        <v>500</v>
      </c>
      <c r="D950" s="29">
        <v>150</v>
      </c>
      <c r="E950" s="30">
        <f t="shared" si="29"/>
        <v>30</v>
      </c>
    </row>
    <row r="951" spans="1:5" hidden="1">
      <c r="A951" s="26" t="s">
        <v>435</v>
      </c>
      <c r="B951" s="26">
        <v>12786</v>
      </c>
      <c r="C951" s="29">
        <v>500</v>
      </c>
      <c r="D951" s="29">
        <v>150</v>
      </c>
      <c r="E951" s="30">
        <f t="shared" si="29"/>
        <v>30</v>
      </c>
    </row>
    <row r="952" spans="1:5" hidden="1">
      <c r="A952" s="26" t="s">
        <v>436</v>
      </c>
      <c r="B952" s="26">
        <v>9801</v>
      </c>
      <c r="C952" s="29">
        <v>500</v>
      </c>
      <c r="D952" s="29">
        <v>150</v>
      </c>
      <c r="E952" s="30">
        <f t="shared" si="29"/>
        <v>30</v>
      </c>
    </row>
    <row r="953" spans="1:5" hidden="1">
      <c r="A953" s="26" t="s">
        <v>437</v>
      </c>
      <c r="B953" s="26">
        <v>143</v>
      </c>
      <c r="C953" s="29">
        <v>500</v>
      </c>
      <c r="D953" s="29">
        <v>149.97749999999999</v>
      </c>
      <c r="E953" s="30">
        <f t="shared" si="29"/>
        <v>29.995499999999996</v>
      </c>
    </row>
    <row r="954" spans="1:5" hidden="1">
      <c r="A954" s="26" t="s">
        <v>438</v>
      </c>
      <c r="B954" s="26">
        <v>19469</v>
      </c>
      <c r="C954" s="29">
        <v>500</v>
      </c>
      <c r="D954" s="29">
        <v>150</v>
      </c>
      <c r="E954" s="30">
        <f t="shared" si="29"/>
        <v>30</v>
      </c>
    </row>
    <row r="955" spans="1:5" hidden="1">
      <c r="A955" s="26" t="s">
        <v>439</v>
      </c>
      <c r="B955" s="26">
        <v>6126</v>
      </c>
      <c r="C955" s="29">
        <v>500</v>
      </c>
      <c r="D955" s="29">
        <v>150</v>
      </c>
      <c r="E955" s="30">
        <f t="shared" si="29"/>
        <v>30</v>
      </c>
    </row>
    <row r="956" spans="1:5" hidden="1">
      <c r="A956" s="26" t="s">
        <v>440</v>
      </c>
      <c r="B956" s="26">
        <v>19548</v>
      </c>
      <c r="C956" s="29">
        <v>500</v>
      </c>
      <c r="D956" s="29">
        <v>150</v>
      </c>
      <c r="E956" s="30">
        <f t="shared" si="29"/>
        <v>30</v>
      </c>
    </row>
    <row r="957" spans="1:5" hidden="1">
      <c r="A957" s="26" t="s">
        <v>441</v>
      </c>
      <c r="B957" s="26">
        <v>19369</v>
      </c>
      <c r="C957" s="29">
        <v>500</v>
      </c>
      <c r="D957" s="29">
        <v>150</v>
      </c>
      <c r="E957" s="30">
        <f t="shared" si="29"/>
        <v>30</v>
      </c>
    </row>
    <row r="958" spans="1:5" hidden="1">
      <c r="A958" s="26" t="s">
        <v>442</v>
      </c>
      <c r="B958" s="26">
        <v>19370</v>
      </c>
      <c r="C958" s="29">
        <v>500</v>
      </c>
      <c r="D958" s="29">
        <v>150</v>
      </c>
      <c r="E958" s="30">
        <f t="shared" si="29"/>
        <v>30</v>
      </c>
    </row>
    <row r="959" spans="1:5" hidden="1">
      <c r="A959" s="26" t="s">
        <v>443</v>
      </c>
      <c r="B959" s="26">
        <v>13801</v>
      </c>
      <c r="C959" s="29">
        <v>500</v>
      </c>
      <c r="D959" s="29">
        <v>150</v>
      </c>
      <c r="E959" s="30">
        <f t="shared" si="29"/>
        <v>30</v>
      </c>
    </row>
    <row r="960" spans="1:5" hidden="1">
      <c r="A960" s="26" t="s">
        <v>444</v>
      </c>
      <c r="B960" s="26">
        <v>19402</v>
      </c>
      <c r="C960" s="29">
        <v>500</v>
      </c>
      <c r="D960" s="29">
        <v>150</v>
      </c>
      <c r="E960" s="30">
        <f>D960/C960*100</f>
        <v>30</v>
      </c>
    </row>
    <row r="961" spans="1:5" hidden="1">
      <c r="A961" s="26" t="s">
        <v>445</v>
      </c>
      <c r="B961" s="26">
        <v>19775</v>
      </c>
      <c r="C961" s="29">
        <v>500</v>
      </c>
      <c r="D961" s="29">
        <v>150</v>
      </c>
      <c r="E961" s="30">
        <f t="shared" si="29"/>
        <v>30</v>
      </c>
    </row>
    <row r="962" spans="1:5" hidden="1">
      <c r="A962" s="26" t="s">
        <v>446</v>
      </c>
      <c r="B962" s="26">
        <v>14326</v>
      </c>
      <c r="C962" s="29">
        <v>500</v>
      </c>
      <c r="D962" s="29">
        <v>150</v>
      </c>
      <c r="E962" s="30">
        <f t="shared" si="29"/>
        <v>30</v>
      </c>
    </row>
    <row r="963" spans="1:5" hidden="1">
      <c r="A963" s="26" t="s">
        <v>447</v>
      </c>
      <c r="B963" s="26">
        <v>9346</v>
      </c>
      <c r="C963" s="29">
        <v>1131.69</v>
      </c>
      <c r="D963" s="29">
        <v>224.68450000000001</v>
      </c>
      <c r="E963" s="30">
        <f t="shared" si="29"/>
        <v>19.853891083247181</v>
      </c>
    </row>
    <row r="964" spans="1:5" hidden="1">
      <c r="A964" s="26" t="s">
        <v>448</v>
      </c>
      <c r="B964" s="26">
        <v>8037</v>
      </c>
      <c r="C964" s="29">
        <v>61.5</v>
      </c>
      <c r="D964" s="29">
        <v>18.45</v>
      </c>
      <c r="E964" s="30">
        <f t="shared" si="29"/>
        <v>30</v>
      </c>
    </row>
    <row r="965" spans="1:5" hidden="1">
      <c r="A965" s="26" t="s">
        <v>449</v>
      </c>
      <c r="B965" s="26">
        <v>10297</v>
      </c>
      <c r="C965" s="29">
        <v>1200</v>
      </c>
      <c r="D965" s="29">
        <v>247.5</v>
      </c>
      <c r="E965" s="30">
        <f t="shared" si="29"/>
        <v>20.625</v>
      </c>
    </row>
    <row r="966" spans="1:5" hidden="1">
      <c r="A966" s="26" t="s">
        <v>450</v>
      </c>
      <c r="B966" s="26">
        <v>8532</v>
      </c>
      <c r="C966" s="29">
        <v>570</v>
      </c>
      <c r="D966" s="29">
        <v>171</v>
      </c>
      <c r="E966" s="30">
        <f>D966/C966*100</f>
        <v>30</v>
      </c>
    </row>
    <row r="967" spans="1:5" hidden="1">
      <c r="A967" s="26" t="s">
        <v>451</v>
      </c>
      <c r="B967" s="26">
        <v>23722</v>
      </c>
      <c r="C967" s="29">
        <v>400</v>
      </c>
      <c r="D967" s="29">
        <v>80</v>
      </c>
      <c r="E967" s="30">
        <f t="shared" ref="E967:E991" si="30">D967/C967*100</f>
        <v>20</v>
      </c>
    </row>
    <row r="968" spans="1:5" hidden="1">
      <c r="A968" s="26" t="s">
        <v>452</v>
      </c>
      <c r="B968" s="26">
        <v>18658</v>
      </c>
      <c r="C968" s="29">
        <v>500</v>
      </c>
      <c r="D968" s="29">
        <v>106.25</v>
      </c>
      <c r="E968" s="30">
        <f t="shared" si="30"/>
        <v>21.25</v>
      </c>
    </row>
    <row r="969" spans="1:5" hidden="1">
      <c r="A969" s="26" t="s">
        <v>453</v>
      </c>
      <c r="B969" s="26">
        <v>2225</v>
      </c>
      <c r="C969" s="29">
        <v>500</v>
      </c>
      <c r="D969" s="29">
        <v>103.125</v>
      </c>
      <c r="E969" s="30">
        <f t="shared" si="30"/>
        <v>20.625</v>
      </c>
    </row>
    <row r="970" spans="1:5" hidden="1">
      <c r="A970" s="26" t="s">
        <v>454</v>
      </c>
      <c r="B970" s="26">
        <v>23401</v>
      </c>
      <c r="C970" s="29">
        <v>33</v>
      </c>
      <c r="D970" s="29">
        <v>9.7750000000000004</v>
      </c>
      <c r="E970" s="30">
        <f t="shared" si="30"/>
        <v>29.621212121212121</v>
      </c>
    </row>
    <row r="971" spans="1:5" hidden="1">
      <c r="A971" s="26" t="s">
        <v>455</v>
      </c>
      <c r="B971" s="26">
        <v>1470</v>
      </c>
      <c r="C971" s="29">
        <v>500</v>
      </c>
      <c r="D971" s="29">
        <v>103.0125</v>
      </c>
      <c r="E971" s="30">
        <f t="shared" si="30"/>
        <v>20.602500000000003</v>
      </c>
    </row>
    <row r="972" spans="1:5" hidden="1">
      <c r="A972" s="26" t="s">
        <v>456</v>
      </c>
      <c r="B972" s="26">
        <v>20749</v>
      </c>
      <c r="C972" s="29">
        <v>36</v>
      </c>
      <c r="D972" s="29">
        <v>10.7</v>
      </c>
      <c r="E972" s="30">
        <f t="shared" si="30"/>
        <v>29.722222222222221</v>
      </c>
    </row>
    <row r="973" spans="1:5" hidden="1">
      <c r="A973" s="26" t="s">
        <v>457</v>
      </c>
      <c r="B973" s="26">
        <v>22244</v>
      </c>
      <c r="C973" s="29">
        <v>34</v>
      </c>
      <c r="D973" s="29">
        <v>10.074999999999999</v>
      </c>
      <c r="E973" s="30">
        <f t="shared" si="30"/>
        <v>29.632352941176471</v>
      </c>
    </row>
    <row r="974" spans="1:5" hidden="1">
      <c r="A974" s="26" t="s">
        <v>458</v>
      </c>
      <c r="B974" s="26">
        <v>23723</v>
      </c>
      <c r="C974" s="29">
        <v>350</v>
      </c>
      <c r="D974" s="29">
        <v>65.251249999999999</v>
      </c>
      <c r="E974" s="30">
        <f t="shared" si="30"/>
        <v>18.643214285714286</v>
      </c>
    </row>
    <row r="975" spans="1:5" hidden="1">
      <c r="A975" s="26" t="s">
        <v>459</v>
      </c>
      <c r="B975" s="26">
        <v>17838</v>
      </c>
      <c r="C975" s="29">
        <v>1000</v>
      </c>
      <c r="D975" s="29">
        <v>215</v>
      </c>
      <c r="E975" s="30">
        <f t="shared" si="30"/>
        <v>21.5</v>
      </c>
    </row>
    <row r="976" spans="1:5" hidden="1">
      <c r="A976" s="26" t="s">
        <v>460</v>
      </c>
      <c r="B976" s="26">
        <v>23408</v>
      </c>
      <c r="C976" s="29">
        <v>450</v>
      </c>
      <c r="D976" s="29">
        <v>92.875</v>
      </c>
      <c r="E976" s="30">
        <f t="shared" si="30"/>
        <v>20.638888888888889</v>
      </c>
    </row>
    <row r="977" spans="1:5" hidden="1">
      <c r="A977" s="26" t="s">
        <v>461</v>
      </c>
      <c r="B977" s="26">
        <v>23410</v>
      </c>
      <c r="C977" s="29">
        <v>450</v>
      </c>
      <c r="D977" s="29">
        <v>99.375</v>
      </c>
      <c r="E977" s="30">
        <f t="shared" si="30"/>
        <v>22.083333333333332</v>
      </c>
    </row>
    <row r="978" spans="1:5" hidden="1">
      <c r="A978" s="26" t="s">
        <v>462</v>
      </c>
      <c r="B978" s="26">
        <v>30881</v>
      </c>
      <c r="C978" s="29">
        <v>55</v>
      </c>
      <c r="D978" s="29">
        <v>16.25</v>
      </c>
      <c r="E978" s="30">
        <f t="shared" si="30"/>
        <v>29.545454545454547</v>
      </c>
    </row>
    <row r="979" spans="1:5" hidden="1">
      <c r="A979" s="26" t="s">
        <v>463</v>
      </c>
      <c r="B979" s="26">
        <v>23720</v>
      </c>
      <c r="C979" s="29">
        <v>300</v>
      </c>
      <c r="D979" s="29">
        <v>56.5</v>
      </c>
      <c r="E979" s="30">
        <f t="shared" si="30"/>
        <v>18.833333333333332</v>
      </c>
    </row>
    <row r="980" spans="1:5" hidden="1">
      <c r="A980" s="26" t="s">
        <v>464</v>
      </c>
      <c r="B980" s="26">
        <v>23721</v>
      </c>
      <c r="C980" s="29">
        <v>300</v>
      </c>
      <c r="D980" s="29">
        <v>56.25</v>
      </c>
      <c r="E980" s="30">
        <f t="shared" si="30"/>
        <v>18.75</v>
      </c>
    </row>
    <row r="981" spans="1:5" hidden="1">
      <c r="A981" s="26" t="s">
        <v>465</v>
      </c>
      <c r="B981" s="26">
        <v>23811</v>
      </c>
      <c r="C981" s="29">
        <v>1.07</v>
      </c>
      <c r="D981" s="29">
        <v>0.32100000000000001</v>
      </c>
      <c r="E981" s="30">
        <f t="shared" si="30"/>
        <v>30</v>
      </c>
    </row>
    <row r="982" spans="1:5" hidden="1">
      <c r="A982" s="26" t="s">
        <v>466</v>
      </c>
      <c r="B982" s="26">
        <v>30280</v>
      </c>
      <c r="C982" s="29">
        <v>2.74</v>
      </c>
      <c r="D982" s="29">
        <v>0.82199999999999995</v>
      </c>
      <c r="E982" s="30">
        <f t="shared" si="30"/>
        <v>29.999999999999993</v>
      </c>
    </row>
    <row r="983" spans="1:5" hidden="1">
      <c r="A983" s="26" t="s">
        <v>467</v>
      </c>
      <c r="B983" s="26">
        <v>29660</v>
      </c>
      <c r="C983" s="29">
        <v>111</v>
      </c>
      <c r="D983" s="29">
        <v>33.299999999999997</v>
      </c>
      <c r="E983" s="30">
        <f t="shared" si="30"/>
        <v>30</v>
      </c>
    </row>
    <row r="984" spans="1:5" hidden="1">
      <c r="A984" s="26" t="s">
        <v>468</v>
      </c>
      <c r="B984" s="26">
        <v>27182</v>
      </c>
      <c r="C984" s="29">
        <v>1.1000000000000001</v>
      </c>
      <c r="D984" s="29">
        <v>0.33</v>
      </c>
      <c r="E984" s="30">
        <f t="shared" si="30"/>
        <v>30</v>
      </c>
    </row>
    <row r="985" spans="1:5" hidden="1">
      <c r="A985" s="26" t="s">
        <v>469</v>
      </c>
      <c r="B985" s="26">
        <v>23397</v>
      </c>
      <c r="C985" s="29">
        <v>21</v>
      </c>
      <c r="D985" s="29">
        <v>6.3</v>
      </c>
      <c r="E985" s="30">
        <f t="shared" si="30"/>
        <v>30</v>
      </c>
    </row>
    <row r="986" spans="1:5" hidden="1">
      <c r="A986" s="26" t="s">
        <v>470</v>
      </c>
      <c r="B986" s="26">
        <v>11635</v>
      </c>
      <c r="C986" s="29">
        <v>113</v>
      </c>
      <c r="D986" s="29">
        <v>33.9</v>
      </c>
      <c r="E986" s="30">
        <f t="shared" si="30"/>
        <v>30</v>
      </c>
    </row>
    <row r="987" spans="1:5" hidden="1">
      <c r="A987" s="26" t="s">
        <v>471</v>
      </c>
      <c r="B987" s="26">
        <v>31208</v>
      </c>
      <c r="C987" s="29">
        <v>57</v>
      </c>
      <c r="D987" s="29">
        <v>17.100000000000001</v>
      </c>
      <c r="E987" s="30">
        <f t="shared" si="30"/>
        <v>30.000000000000004</v>
      </c>
    </row>
    <row r="988" spans="1:5" hidden="1">
      <c r="A988" s="26" t="s">
        <v>472</v>
      </c>
      <c r="B988" s="26">
        <v>23412</v>
      </c>
      <c r="C988" s="29">
        <v>1.3</v>
      </c>
      <c r="D988" s="29">
        <v>0.39</v>
      </c>
      <c r="E988" s="30">
        <f t="shared" si="30"/>
        <v>30</v>
      </c>
    </row>
    <row r="989" spans="1:5">
      <c r="A989" s="48" t="s">
        <v>473</v>
      </c>
      <c r="B989" s="26">
        <v>23637</v>
      </c>
      <c r="C989" s="29">
        <v>3.9</v>
      </c>
      <c r="D989" s="29">
        <v>1.17</v>
      </c>
      <c r="E989" s="30">
        <f t="shared" si="30"/>
        <v>30</v>
      </c>
    </row>
    <row r="990" spans="1:5" hidden="1">
      <c r="A990" s="26" t="s">
        <v>474</v>
      </c>
      <c r="B990" s="26">
        <v>23409</v>
      </c>
      <c r="C990" s="29">
        <v>1</v>
      </c>
      <c r="D990" s="29">
        <v>0.3</v>
      </c>
      <c r="E990" s="30">
        <f t="shared" si="30"/>
        <v>30</v>
      </c>
    </row>
    <row r="991" spans="1:5" hidden="1">
      <c r="A991" s="26" t="s">
        <v>475</v>
      </c>
      <c r="B991" s="26">
        <v>32653</v>
      </c>
      <c r="C991" s="29">
        <v>1.5</v>
      </c>
      <c r="D991" s="29">
        <v>0.45</v>
      </c>
      <c r="E991" s="30">
        <f t="shared" si="30"/>
        <v>30</v>
      </c>
    </row>
    <row r="992" spans="1:5" hidden="1">
      <c r="A992" s="26" t="s">
        <v>476</v>
      </c>
      <c r="B992" s="26">
        <v>35527</v>
      </c>
      <c r="C992" s="29">
        <v>2</v>
      </c>
      <c r="D992" s="29">
        <v>0.6</v>
      </c>
      <c r="E992" s="30">
        <f>D992/C992*100</f>
        <v>30</v>
      </c>
    </row>
    <row r="993" spans="1:5" hidden="1">
      <c r="A993" s="26" t="s">
        <v>477</v>
      </c>
      <c r="B993" s="26">
        <v>40766</v>
      </c>
      <c r="C993" s="29">
        <v>4.5</v>
      </c>
      <c r="D993" s="29">
        <v>1.2</v>
      </c>
      <c r="E993" s="30">
        <f t="shared" ref="E993:E1012" si="31">D993/C993*100</f>
        <v>26.666666666666668</v>
      </c>
    </row>
    <row r="994" spans="1:5" hidden="1">
      <c r="A994" s="26" t="s">
        <v>478</v>
      </c>
      <c r="B994" s="26">
        <v>36137</v>
      </c>
      <c r="C994" s="29">
        <v>350</v>
      </c>
      <c r="D994" s="29">
        <v>98.75</v>
      </c>
      <c r="E994" s="30">
        <f t="shared" si="31"/>
        <v>28.214285714285715</v>
      </c>
    </row>
    <row r="995" spans="1:5" hidden="1">
      <c r="A995" s="26" t="s">
        <v>479</v>
      </c>
      <c r="B995" s="26">
        <v>68</v>
      </c>
      <c r="C995" s="29">
        <v>1130</v>
      </c>
      <c r="D995" s="29">
        <v>322.25</v>
      </c>
      <c r="E995" s="30">
        <f t="shared" si="31"/>
        <v>28.517699115044248</v>
      </c>
    </row>
    <row r="996" spans="1:5" hidden="1">
      <c r="A996" s="26" t="s">
        <v>480</v>
      </c>
      <c r="B996" s="26">
        <v>20</v>
      </c>
      <c r="C996" s="29">
        <v>2000</v>
      </c>
      <c r="D996" s="29">
        <v>437.5</v>
      </c>
      <c r="E996" s="30">
        <f t="shared" si="31"/>
        <v>21.875</v>
      </c>
    </row>
    <row r="997" spans="1:5" hidden="1">
      <c r="A997" s="26" t="s">
        <v>481</v>
      </c>
      <c r="B997" s="26">
        <v>1981</v>
      </c>
      <c r="C997" s="29">
        <v>100</v>
      </c>
      <c r="D997" s="29">
        <v>27.125</v>
      </c>
      <c r="E997" s="30">
        <f t="shared" si="31"/>
        <v>27.125</v>
      </c>
    </row>
    <row r="998" spans="1:5" hidden="1">
      <c r="A998" s="26" t="s">
        <v>482</v>
      </c>
      <c r="B998" s="26">
        <v>9355</v>
      </c>
      <c r="C998" s="29">
        <v>300</v>
      </c>
      <c r="D998" s="29">
        <v>72.125</v>
      </c>
      <c r="E998" s="30">
        <f t="shared" si="31"/>
        <v>24.041666666666668</v>
      </c>
    </row>
    <row r="999" spans="1:5" hidden="1">
      <c r="A999" s="26" t="s">
        <v>483</v>
      </c>
      <c r="B999" s="26">
        <v>1865</v>
      </c>
      <c r="C999" s="29">
        <v>115</v>
      </c>
      <c r="D999" s="29">
        <v>33.875</v>
      </c>
      <c r="E999" s="30">
        <f t="shared" si="31"/>
        <v>29.456521739130437</v>
      </c>
    </row>
    <row r="1000" spans="1:5" hidden="1">
      <c r="A1000" s="26" t="s">
        <v>484</v>
      </c>
      <c r="B1000" s="26">
        <v>147</v>
      </c>
      <c r="C1000" s="29">
        <v>300</v>
      </c>
      <c r="D1000" s="29">
        <v>70.75</v>
      </c>
      <c r="E1000" s="30">
        <f t="shared" si="31"/>
        <v>23.583333333333336</v>
      </c>
    </row>
    <row r="1001" spans="1:5" hidden="1">
      <c r="A1001" s="26" t="s">
        <v>485</v>
      </c>
      <c r="B1001" s="26">
        <v>1303</v>
      </c>
      <c r="C1001" s="29">
        <v>450</v>
      </c>
      <c r="D1001" s="29">
        <v>116.25</v>
      </c>
      <c r="E1001" s="30">
        <f t="shared" si="31"/>
        <v>25.833333333333336</v>
      </c>
    </row>
    <row r="1002" spans="1:5" hidden="1">
      <c r="A1002" s="26" t="s">
        <v>486</v>
      </c>
      <c r="B1002" s="26">
        <v>36317</v>
      </c>
      <c r="C1002" s="29">
        <v>350</v>
      </c>
      <c r="D1002" s="29">
        <v>98.75</v>
      </c>
      <c r="E1002" s="30">
        <f t="shared" si="31"/>
        <v>28.214285714285715</v>
      </c>
    </row>
    <row r="1003" spans="1:5" hidden="1">
      <c r="A1003" s="26" t="s">
        <v>487</v>
      </c>
      <c r="B1003" s="26">
        <v>49270</v>
      </c>
      <c r="C1003" s="29">
        <v>70</v>
      </c>
      <c r="D1003" s="29">
        <v>21</v>
      </c>
      <c r="E1003" s="30">
        <f t="shared" si="31"/>
        <v>30</v>
      </c>
    </row>
    <row r="1004" spans="1:5" hidden="1">
      <c r="A1004" s="26" t="s">
        <v>488</v>
      </c>
      <c r="B1004" s="26">
        <v>49254</v>
      </c>
      <c r="C1004" s="29">
        <v>500</v>
      </c>
      <c r="D1004" s="29">
        <v>150</v>
      </c>
      <c r="E1004" s="30">
        <f t="shared" si="31"/>
        <v>30</v>
      </c>
    </row>
    <row r="1005" spans="1:5" hidden="1">
      <c r="A1005" s="26" t="s">
        <v>489</v>
      </c>
      <c r="B1005" s="26">
        <v>49260</v>
      </c>
      <c r="C1005" s="29">
        <v>500</v>
      </c>
      <c r="D1005" s="29">
        <v>150</v>
      </c>
      <c r="E1005" s="30">
        <f t="shared" si="31"/>
        <v>30</v>
      </c>
    </row>
    <row r="1006" spans="1:5" hidden="1">
      <c r="A1006" s="26" t="s">
        <v>490</v>
      </c>
      <c r="B1006" s="26">
        <v>49256</v>
      </c>
      <c r="C1006" s="29">
        <v>300</v>
      </c>
      <c r="D1006" s="29">
        <v>90</v>
      </c>
      <c r="E1006" s="30">
        <f t="shared" si="31"/>
        <v>30</v>
      </c>
    </row>
    <row r="1007" spans="1:5" hidden="1">
      <c r="A1007" s="26" t="s">
        <v>491</v>
      </c>
      <c r="B1007" s="26">
        <v>49261</v>
      </c>
      <c r="C1007" s="29">
        <v>200</v>
      </c>
      <c r="D1007" s="29">
        <v>60</v>
      </c>
      <c r="E1007" s="30">
        <f t="shared" si="31"/>
        <v>30</v>
      </c>
    </row>
    <row r="1008" spans="1:5" hidden="1">
      <c r="A1008" s="26" t="s">
        <v>492</v>
      </c>
      <c r="B1008" s="26">
        <v>49259</v>
      </c>
      <c r="C1008" s="29">
        <v>200</v>
      </c>
      <c r="D1008" s="29">
        <v>60</v>
      </c>
      <c r="E1008" s="30">
        <f t="shared" si="31"/>
        <v>30</v>
      </c>
    </row>
    <row r="1009" spans="1:5" hidden="1">
      <c r="A1009" s="26" t="s">
        <v>493</v>
      </c>
      <c r="B1009" s="26">
        <v>49258</v>
      </c>
      <c r="C1009" s="29">
        <v>200</v>
      </c>
      <c r="D1009" s="29">
        <v>60</v>
      </c>
      <c r="E1009" s="30">
        <f t="shared" si="31"/>
        <v>30</v>
      </c>
    </row>
    <row r="1010" spans="1:5" hidden="1">
      <c r="A1010" s="26" t="s">
        <v>494</v>
      </c>
      <c r="B1010" s="26">
        <v>49267</v>
      </c>
      <c r="C1010" s="29">
        <v>162.97</v>
      </c>
      <c r="D1010" s="29">
        <v>43.365000000000002</v>
      </c>
      <c r="E1010" s="30">
        <f t="shared" si="31"/>
        <v>26.609191875805365</v>
      </c>
    </row>
    <row r="1011" spans="1:5" hidden="1">
      <c r="A1011" s="26" t="s">
        <v>495</v>
      </c>
      <c r="B1011" s="26">
        <v>49255</v>
      </c>
      <c r="C1011" s="29">
        <v>300</v>
      </c>
      <c r="D1011" s="29">
        <v>90</v>
      </c>
      <c r="E1011" s="30">
        <f t="shared" si="31"/>
        <v>30</v>
      </c>
    </row>
    <row r="1012" spans="1:5" hidden="1">
      <c r="A1012" s="33" t="s">
        <v>167</v>
      </c>
      <c r="B1012" s="34"/>
      <c r="C1012" s="36">
        <v>85977.42</v>
      </c>
      <c r="D1012" s="36">
        <v>23436.07315</v>
      </c>
      <c r="E1012" s="30">
        <f t="shared" si="31"/>
        <v>27.258404764878964</v>
      </c>
    </row>
    <row r="1013" spans="1:5" hidden="1">
      <c r="E1013" s="44"/>
    </row>
    <row r="1014" spans="1:5" ht="35" hidden="1" customHeight="1">
      <c r="A1014" s="55" t="s">
        <v>496</v>
      </c>
      <c r="B1014" s="22"/>
      <c r="C1014" s="22"/>
      <c r="D1014" s="22"/>
      <c r="E1014" s="46"/>
    </row>
    <row r="1015" spans="1:5" ht="34" hidden="1">
      <c r="A1015" s="19" t="s">
        <v>1543</v>
      </c>
      <c r="B1015" s="23" t="s">
        <v>1544</v>
      </c>
      <c r="C1015" s="24" t="s">
        <v>1545</v>
      </c>
      <c r="D1015" s="24" t="s">
        <v>1546</v>
      </c>
      <c r="E1015" s="56"/>
    </row>
    <row r="1016" spans="1:5" hidden="1">
      <c r="A1016" s="26" t="s">
        <v>497</v>
      </c>
      <c r="B1016" s="26">
        <v>447</v>
      </c>
      <c r="C1016" s="29">
        <v>3000</v>
      </c>
      <c r="D1016" s="29">
        <v>900</v>
      </c>
      <c r="E1016" s="30">
        <f>D1016/C1016*100</f>
        <v>30</v>
      </c>
    </row>
    <row r="1017" spans="1:5" hidden="1">
      <c r="A1017" s="26" t="s">
        <v>498</v>
      </c>
      <c r="B1017" s="26">
        <v>19789</v>
      </c>
      <c r="C1017" s="29">
        <v>650</v>
      </c>
      <c r="D1017" s="29">
        <v>180</v>
      </c>
      <c r="E1017" s="30">
        <f t="shared" ref="E1017:E1080" si="32">D1017/C1017*100</f>
        <v>27.692307692307693</v>
      </c>
    </row>
    <row r="1018" spans="1:5" hidden="1">
      <c r="A1018" s="26" t="s">
        <v>499</v>
      </c>
      <c r="B1018" s="26">
        <v>38113</v>
      </c>
      <c r="C1018" s="29">
        <v>350</v>
      </c>
      <c r="D1018" s="29">
        <v>100</v>
      </c>
      <c r="E1018" s="30">
        <f t="shared" si="32"/>
        <v>28.571428571428569</v>
      </c>
    </row>
    <row r="1019" spans="1:5" hidden="1">
      <c r="A1019" s="26" t="s">
        <v>500</v>
      </c>
      <c r="B1019" s="26">
        <v>6238</v>
      </c>
      <c r="C1019" s="29">
        <v>471.38</v>
      </c>
      <c r="D1019" s="29">
        <v>141.41399999999999</v>
      </c>
      <c r="E1019" s="30">
        <f t="shared" si="32"/>
        <v>30</v>
      </c>
    </row>
    <row r="1020" spans="1:5" hidden="1">
      <c r="A1020" s="26" t="s">
        <v>501</v>
      </c>
      <c r="B1020" s="26">
        <v>21640</v>
      </c>
      <c r="C1020" s="29">
        <v>300</v>
      </c>
      <c r="D1020" s="29">
        <v>90</v>
      </c>
      <c r="E1020" s="30">
        <f t="shared" si="32"/>
        <v>30</v>
      </c>
    </row>
    <row r="1021" spans="1:5" hidden="1">
      <c r="A1021" s="26" t="s">
        <v>502</v>
      </c>
      <c r="B1021" s="26">
        <v>21879</v>
      </c>
      <c r="C1021" s="29">
        <v>300</v>
      </c>
      <c r="D1021" s="29">
        <v>90</v>
      </c>
      <c r="E1021" s="30">
        <f t="shared" si="32"/>
        <v>30</v>
      </c>
    </row>
    <row r="1022" spans="1:5" hidden="1">
      <c r="A1022" s="26" t="s">
        <v>503</v>
      </c>
      <c r="B1022" s="26">
        <v>2282</v>
      </c>
      <c r="C1022" s="29">
        <v>500</v>
      </c>
      <c r="D1022" s="29">
        <v>150</v>
      </c>
      <c r="E1022" s="30">
        <f t="shared" si="32"/>
        <v>30</v>
      </c>
    </row>
    <row r="1023" spans="1:5" hidden="1">
      <c r="A1023" s="26" t="s">
        <v>504</v>
      </c>
      <c r="B1023" s="26">
        <v>1960</v>
      </c>
      <c r="C1023" s="29">
        <v>600</v>
      </c>
      <c r="D1023" s="29">
        <v>170</v>
      </c>
      <c r="E1023" s="30">
        <f t="shared" si="32"/>
        <v>28.333333333333332</v>
      </c>
    </row>
    <row r="1024" spans="1:5" hidden="1">
      <c r="A1024" s="26" t="s">
        <v>505</v>
      </c>
      <c r="B1024" s="26">
        <v>19057</v>
      </c>
      <c r="C1024" s="29">
        <v>300</v>
      </c>
      <c r="D1024" s="29">
        <v>90</v>
      </c>
      <c r="E1024" s="30">
        <f t="shared" si="32"/>
        <v>30</v>
      </c>
    </row>
    <row r="1025" spans="1:5" hidden="1">
      <c r="A1025" s="26" t="s">
        <v>506</v>
      </c>
      <c r="B1025" s="26">
        <v>2434</v>
      </c>
      <c r="C1025" s="29">
        <v>500</v>
      </c>
      <c r="D1025" s="29">
        <v>150</v>
      </c>
      <c r="E1025" s="30">
        <f t="shared" si="32"/>
        <v>30</v>
      </c>
    </row>
    <row r="1026" spans="1:5" hidden="1">
      <c r="A1026" s="26" t="s">
        <v>507</v>
      </c>
      <c r="B1026" s="26">
        <v>15161</v>
      </c>
      <c r="C1026" s="29">
        <v>300</v>
      </c>
      <c r="D1026" s="29">
        <v>90</v>
      </c>
      <c r="E1026" s="30">
        <f t="shared" si="32"/>
        <v>30</v>
      </c>
    </row>
    <row r="1027" spans="1:5" hidden="1">
      <c r="A1027" s="26" t="s">
        <v>508</v>
      </c>
      <c r="B1027" s="26">
        <v>19013</v>
      </c>
      <c r="C1027" s="29">
        <v>650</v>
      </c>
      <c r="D1027" s="29">
        <v>180.1</v>
      </c>
      <c r="E1027" s="30">
        <f t="shared" si="32"/>
        <v>27.707692307692305</v>
      </c>
    </row>
    <row r="1028" spans="1:5" hidden="1">
      <c r="A1028" s="26" t="s">
        <v>509</v>
      </c>
      <c r="B1028" s="26">
        <v>20849</v>
      </c>
      <c r="C1028" s="29">
        <v>500</v>
      </c>
      <c r="D1028" s="29">
        <v>150</v>
      </c>
      <c r="E1028" s="30">
        <f t="shared" si="32"/>
        <v>30</v>
      </c>
    </row>
    <row r="1029" spans="1:5" hidden="1">
      <c r="A1029" s="26" t="s">
        <v>510</v>
      </c>
      <c r="B1029" s="26">
        <v>31215</v>
      </c>
      <c r="C1029" s="29">
        <v>500</v>
      </c>
      <c r="D1029" s="29">
        <v>150</v>
      </c>
      <c r="E1029" s="30">
        <f t="shared" si="32"/>
        <v>30</v>
      </c>
    </row>
    <row r="1030" spans="1:5" hidden="1">
      <c r="A1030" s="26" t="s">
        <v>511</v>
      </c>
      <c r="B1030" s="26">
        <v>18696</v>
      </c>
      <c r="C1030" s="29">
        <v>500</v>
      </c>
      <c r="D1030" s="29">
        <v>150</v>
      </c>
      <c r="E1030" s="30">
        <f t="shared" si="32"/>
        <v>30</v>
      </c>
    </row>
    <row r="1031" spans="1:5" hidden="1">
      <c r="A1031" s="26" t="s">
        <v>512</v>
      </c>
      <c r="B1031" s="26">
        <v>19249</v>
      </c>
      <c r="C1031" s="29">
        <v>300</v>
      </c>
      <c r="D1031" s="29">
        <v>90</v>
      </c>
      <c r="E1031" s="30">
        <f t="shared" si="32"/>
        <v>30</v>
      </c>
    </row>
    <row r="1032" spans="1:5" hidden="1">
      <c r="A1032" s="26" t="s">
        <v>513</v>
      </c>
      <c r="B1032" s="26">
        <v>21888</v>
      </c>
      <c r="C1032" s="29">
        <v>500</v>
      </c>
      <c r="D1032" s="29">
        <v>150</v>
      </c>
      <c r="E1032" s="30">
        <f t="shared" si="32"/>
        <v>30</v>
      </c>
    </row>
    <row r="1033" spans="1:5" hidden="1">
      <c r="A1033" s="26" t="s">
        <v>514</v>
      </c>
      <c r="B1033" s="26">
        <v>2115</v>
      </c>
      <c r="C1033" s="29">
        <v>600</v>
      </c>
      <c r="D1033" s="29">
        <v>155</v>
      </c>
      <c r="E1033" s="30">
        <f t="shared" si="32"/>
        <v>25.833333333333336</v>
      </c>
    </row>
    <row r="1034" spans="1:5" hidden="1">
      <c r="A1034" s="26" t="s">
        <v>515</v>
      </c>
      <c r="B1034" s="26">
        <v>1217</v>
      </c>
      <c r="C1034" s="29">
        <v>500</v>
      </c>
      <c r="D1034" s="29">
        <v>150</v>
      </c>
      <c r="E1034" s="30">
        <f t="shared" si="32"/>
        <v>30</v>
      </c>
    </row>
    <row r="1035" spans="1:5" hidden="1">
      <c r="A1035" s="26" t="s">
        <v>516</v>
      </c>
      <c r="B1035" s="26">
        <v>17819</v>
      </c>
      <c r="C1035" s="29">
        <v>500</v>
      </c>
      <c r="D1035" s="29">
        <v>150</v>
      </c>
      <c r="E1035" s="30">
        <f t="shared" si="32"/>
        <v>30</v>
      </c>
    </row>
    <row r="1036" spans="1:5" hidden="1">
      <c r="A1036" s="26" t="s">
        <v>517</v>
      </c>
      <c r="B1036" s="26">
        <v>19792</v>
      </c>
      <c r="C1036" s="29">
        <v>500</v>
      </c>
      <c r="D1036" s="29">
        <v>150</v>
      </c>
      <c r="E1036" s="30">
        <f t="shared" si="32"/>
        <v>30</v>
      </c>
    </row>
    <row r="1037" spans="1:5" hidden="1">
      <c r="A1037" s="26" t="s">
        <v>518</v>
      </c>
      <c r="B1037" s="26">
        <v>20365</v>
      </c>
      <c r="C1037" s="29">
        <v>500</v>
      </c>
      <c r="D1037" s="29">
        <v>150</v>
      </c>
      <c r="E1037" s="30">
        <f t="shared" si="32"/>
        <v>30</v>
      </c>
    </row>
    <row r="1038" spans="1:5" hidden="1">
      <c r="A1038" s="26" t="s">
        <v>519</v>
      </c>
      <c r="B1038" s="26">
        <v>17236</v>
      </c>
      <c r="C1038" s="29">
        <v>500</v>
      </c>
      <c r="D1038" s="29">
        <v>150</v>
      </c>
      <c r="E1038" s="30">
        <f t="shared" si="32"/>
        <v>30</v>
      </c>
    </row>
    <row r="1039" spans="1:5" hidden="1">
      <c r="A1039" s="26" t="s">
        <v>520</v>
      </c>
      <c r="B1039" s="26">
        <v>3629</v>
      </c>
      <c r="C1039" s="29">
        <v>500</v>
      </c>
      <c r="D1039" s="29">
        <v>150</v>
      </c>
      <c r="E1039" s="30">
        <f t="shared" si="32"/>
        <v>30</v>
      </c>
    </row>
    <row r="1040" spans="1:5" hidden="1">
      <c r="A1040" s="26" t="s">
        <v>521</v>
      </c>
      <c r="B1040" s="26">
        <v>6078</v>
      </c>
      <c r="C1040" s="29">
        <v>500</v>
      </c>
      <c r="D1040" s="29">
        <v>150</v>
      </c>
      <c r="E1040" s="30">
        <f t="shared" si="32"/>
        <v>30</v>
      </c>
    </row>
    <row r="1041" spans="1:5" hidden="1">
      <c r="A1041" s="26" t="s">
        <v>522</v>
      </c>
      <c r="B1041" s="26">
        <v>4197</v>
      </c>
      <c r="C1041" s="29">
        <v>500</v>
      </c>
      <c r="D1041" s="29">
        <v>150</v>
      </c>
      <c r="E1041" s="30">
        <f t="shared" si="32"/>
        <v>30</v>
      </c>
    </row>
    <row r="1042" spans="1:5" hidden="1">
      <c r="A1042" s="26" t="s">
        <v>523</v>
      </c>
      <c r="B1042" s="26">
        <v>14982</v>
      </c>
      <c r="C1042" s="29">
        <v>500</v>
      </c>
      <c r="D1042" s="29">
        <v>150</v>
      </c>
      <c r="E1042" s="30">
        <f t="shared" si="32"/>
        <v>30</v>
      </c>
    </row>
    <row r="1043" spans="1:5" hidden="1">
      <c r="A1043" s="26" t="s">
        <v>524</v>
      </c>
      <c r="B1043" s="26">
        <v>14991</v>
      </c>
      <c r="C1043" s="29">
        <v>500</v>
      </c>
      <c r="D1043" s="29">
        <v>150</v>
      </c>
      <c r="E1043" s="30">
        <f t="shared" si="32"/>
        <v>30</v>
      </c>
    </row>
    <row r="1044" spans="1:5" hidden="1">
      <c r="A1044" s="26" t="s">
        <v>525</v>
      </c>
      <c r="B1044" s="26">
        <v>653</v>
      </c>
      <c r="C1044" s="29">
        <v>500</v>
      </c>
      <c r="D1044" s="29">
        <v>150</v>
      </c>
      <c r="E1044" s="30">
        <f t="shared" si="32"/>
        <v>30</v>
      </c>
    </row>
    <row r="1045" spans="1:5" hidden="1">
      <c r="A1045" s="26" t="s">
        <v>526</v>
      </c>
      <c r="B1045" s="26">
        <v>17814</v>
      </c>
      <c r="C1045" s="29">
        <v>500</v>
      </c>
      <c r="D1045" s="29">
        <v>150</v>
      </c>
      <c r="E1045" s="30">
        <f t="shared" si="32"/>
        <v>30</v>
      </c>
    </row>
    <row r="1046" spans="1:5" hidden="1">
      <c r="A1046" s="26" t="s">
        <v>527</v>
      </c>
      <c r="B1046" s="26">
        <v>19785</v>
      </c>
      <c r="C1046" s="29">
        <v>500</v>
      </c>
      <c r="D1046" s="29">
        <v>150</v>
      </c>
      <c r="E1046" s="30">
        <f t="shared" si="32"/>
        <v>30</v>
      </c>
    </row>
    <row r="1047" spans="1:5" hidden="1">
      <c r="A1047" s="26" t="s">
        <v>528</v>
      </c>
      <c r="B1047" s="26">
        <v>32585</v>
      </c>
      <c r="C1047" s="29">
        <v>700</v>
      </c>
      <c r="D1047" s="29">
        <v>200</v>
      </c>
      <c r="E1047" s="30">
        <f t="shared" si="32"/>
        <v>28.571428571428569</v>
      </c>
    </row>
    <row r="1048" spans="1:5" hidden="1">
      <c r="A1048" s="26" t="s">
        <v>529</v>
      </c>
      <c r="B1048" s="26">
        <v>9373</v>
      </c>
      <c r="C1048" s="29">
        <v>562.39</v>
      </c>
      <c r="D1048" s="29">
        <v>161.578</v>
      </c>
      <c r="E1048" s="30">
        <f t="shared" si="32"/>
        <v>28.730596205480186</v>
      </c>
    </row>
    <row r="1049" spans="1:5" hidden="1">
      <c r="A1049" s="26" t="s">
        <v>530</v>
      </c>
      <c r="B1049" s="26">
        <v>30299</v>
      </c>
      <c r="C1049" s="29">
        <v>1.5</v>
      </c>
      <c r="D1049" s="29">
        <v>0.45</v>
      </c>
      <c r="E1049" s="30">
        <f t="shared" si="32"/>
        <v>30</v>
      </c>
    </row>
    <row r="1050" spans="1:5" hidden="1">
      <c r="A1050" s="26" t="s">
        <v>531</v>
      </c>
      <c r="B1050" s="26">
        <v>30300</v>
      </c>
      <c r="C1050" s="29">
        <v>1.5</v>
      </c>
      <c r="D1050" s="29">
        <v>0.45</v>
      </c>
      <c r="E1050" s="30">
        <f t="shared" si="32"/>
        <v>30</v>
      </c>
    </row>
    <row r="1051" spans="1:5" hidden="1">
      <c r="A1051" s="26" t="s">
        <v>532</v>
      </c>
      <c r="B1051" s="26">
        <v>22635</v>
      </c>
      <c r="C1051" s="29">
        <v>66.3</v>
      </c>
      <c r="D1051" s="29">
        <v>18.36</v>
      </c>
      <c r="E1051" s="30">
        <f t="shared" si="32"/>
        <v>27.692307692307693</v>
      </c>
    </row>
    <row r="1052" spans="1:5" hidden="1">
      <c r="A1052" s="26" t="s">
        <v>533</v>
      </c>
      <c r="B1052" s="26">
        <v>30301</v>
      </c>
      <c r="C1052" s="29">
        <v>1.5</v>
      </c>
      <c r="D1052" s="29">
        <v>0.45</v>
      </c>
      <c r="E1052" s="30">
        <f t="shared" si="32"/>
        <v>30</v>
      </c>
    </row>
    <row r="1053" spans="1:5" hidden="1">
      <c r="A1053" s="26" t="s">
        <v>534</v>
      </c>
      <c r="B1053" s="26">
        <v>30302</v>
      </c>
      <c r="C1053" s="29">
        <v>1.5</v>
      </c>
      <c r="D1053" s="29">
        <v>0.45</v>
      </c>
      <c r="E1053" s="30">
        <f t="shared" si="32"/>
        <v>30</v>
      </c>
    </row>
    <row r="1054" spans="1:5" hidden="1">
      <c r="A1054" s="26" t="s">
        <v>535</v>
      </c>
      <c r="B1054" s="26">
        <v>23405</v>
      </c>
      <c r="C1054" s="29">
        <v>167.31</v>
      </c>
      <c r="D1054" s="29">
        <v>46.332000000000001</v>
      </c>
      <c r="E1054" s="30">
        <f t="shared" si="32"/>
        <v>27.692307692307693</v>
      </c>
    </row>
    <row r="1055" spans="1:5" hidden="1">
      <c r="A1055" s="26" t="s">
        <v>536</v>
      </c>
      <c r="B1055" s="26">
        <v>31569</v>
      </c>
      <c r="C1055" s="29">
        <v>39</v>
      </c>
      <c r="D1055" s="29">
        <v>10.8</v>
      </c>
      <c r="E1055" s="30">
        <f t="shared" si="32"/>
        <v>27.692307692307693</v>
      </c>
    </row>
    <row r="1056" spans="1:5" hidden="1">
      <c r="A1056" s="26" t="s">
        <v>537</v>
      </c>
      <c r="B1056" s="26">
        <v>30303</v>
      </c>
      <c r="C1056" s="29">
        <v>1.5</v>
      </c>
      <c r="D1056" s="29">
        <v>0.45</v>
      </c>
      <c r="E1056" s="30">
        <f t="shared" si="32"/>
        <v>30</v>
      </c>
    </row>
    <row r="1057" spans="1:5" hidden="1">
      <c r="A1057" s="26" t="s">
        <v>538</v>
      </c>
      <c r="B1057" s="26">
        <v>23706</v>
      </c>
      <c r="C1057" s="29">
        <v>156</v>
      </c>
      <c r="D1057" s="29">
        <v>43.2</v>
      </c>
      <c r="E1057" s="30">
        <f t="shared" si="32"/>
        <v>27.692307692307693</v>
      </c>
    </row>
    <row r="1058" spans="1:5" hidden="1">
      <c r="A1058" s="26" t="s">
        <v>539</v>
      </c>
      <c r="B1058" s="26">
        <v>30304</v>
      </c>
      <c r="C1058" s="29">
        <v>1.5</v>
      </c>
      <c r="D1058" s="29">
        <v>0.45</v>
      </c>
      <c r="E1058" s="30">
        <f t="shared" si="32"/>
        <v>30</v>
      </c>
    </row>
    <row r="1059" spans="1:5" hidden="1">
      <c r="A1059" s="33" t="s">
        <v>167</v>
      </c>
      <c r="B1059" s="34"/>
      <c r="C1059" s="36">
        <v>19021.38</v>
      </c>
      <c r="D1059" s="36">
        <v>5609.4840000000004</v>
      </c>
      <c r="E1059" s="30">
        <f t="shared" si="32"/>
        <v>29.490415521902197</v>
      </c>
    </row>
    <row r="1060" spans="1:5" hidden="1">
      <c r="E1060" s="30"/>
    </row>
    <row r="1061" spans="1:5" ht="35" hidden="1" customHeight="1">
      <c r="A1061" s="55" t="s">
        <v>540</v>
      </c>
      <c r="B1061" s="22"/>
      <c r="C1061" s="22"/>
      <c r="D1061" s="22"/>
      <c r="E1061" s="57"/>
    </row>
    <row r="1062" spans="1:5" ht="34" hidden="1">
      <c r="A1062" s="19" t="s">
        <v>1543</v>
      </c>
      <c r="B1062" s="23" t="s">
        <v>1544</v>
      </c>
      <c r="C1062" s="24" t="s">
        <v>1545</v>
      </c>
      <c r="D1062" s="24" t="s">
        <v>1546</v>
      </c>
      <c r="E1062" s="30"/>
    </row>
    <row r="1063" spans="1:5" hidden="1">
      <c r="A1063" s="26" t="s">
        <v>541</v>
      </c>
      <c r="B1063" s="26">
        <v>18</v>
      </c>
      <c r="C1063" s="29">
        <v>2300</v>
      </c>
      <c r="D1063" s="29">
        <v>690</v>
      </c>
      <c r="E1063" s="30">
        <f t="shared" si="32"/>
        <v>30</v>
      </c>
    </row>
    <row r="1064" spans="1:5" hidden="1">
      <c r="A1064" s="26" t="s">
        <v>542</v>
      </c>
      <c r="B1064" s="26">
        <v>26956</v>
      </c>
      <c r="C1064" s="29">
        <v>700</v>
      </c>
      <c r="D1064" s="29">
        <v>210</v>
      </c>
      <c r="E1064" s="30">
        <f t="shared" si="32"/>
        <v>30</v>
      </c>
    </row>
    <row r="1065" spans="1:5" hidden="1">
      <c r="A1065" s="26" t="s">
        <v>543</v>
      </c>
      <c r="B1065" s="26">
        <v>21966</v>
      </c>
      <c r="C1065" s="29">
        <v>5</v>
      </c>
      <c r="D1065" s="29">
        <v>0.6</v>
      </c>
      <c r="E1065" s="30">
        <f t="shared" si="32"/>
        <v>12</v>
      </c>
    </row>
    <row r="1066" spans="1:5" hidden="1">
      <c r="A1066" s="26" t="s">
        <v>544</v>
      </c>
      <c r="B1066" s="26">
        <v>15017</v>
      </c>
      <c r="C1066" s="29">
        <v>650</v>
      </c>
      <c r="D1066" s="29">
        <v>180</v>
      </c>
      <c r="E1066" s="30">
        <f t="shared" si="32"/>
        <v>27.692307692307693</v>
      </c>
    </row>
    <row r="1067" spans="1:5" hidden="1">
      <c r="A1067" s="26" t="s">
        <v>545</v>
      </c>
      <c r="B1067" s="26">
        <v>35375</v>
      </c>
      <c r="C1067" s="29">
        <v>350</v>
      </c>
      <c r="D1067" s="29">
        <v>100</v>
      </c>
      <c r="E1067" s="30">
        <f t="shared" si="32"/>
        <v>28.571428571428569</v>
      </c>
    </row>
    <row r="1068" spans="1:5" hidden="1">
      <c r="A1068" s="26" t="s">
        <v>546</v>
      </c>
      <c r="B1068" s="26">
        <v>8704</v>
      </c>
      <c r="C1068" s="29">
        <v>1000</v>
      </c>
      <c r="D1068" s="29">
        <v>300</v>
      </c>
      <c r="E1068" s="30">
        <f t="shared" si="32"/>
        <v>30</v>
      </c>
    </row>
    <row r="1069" spans="1:5" hidden="1">
      <c r="A1069" s="26" t="s">
        <v>547</v>
      </c>
      <c r="B1069" s="26">
        <v>17261</v>
      </c>
      <c r="C1069" s="29">
        <v>1000</v>
      </c>
      <c r="D1069" s="29">
        <v>300</v>
      </c>
      <c r="E1069" s="30">
        <f t="shared" si="32"/>
        <v>30</v>
      </c>
    </row>
    <row r="1070" spans="1:5" hidden="1">
      <c r="A1070" s="26" t="s">
        <v>548</v>
      </c>
      <c r="B1070" s="26">
        <v>21743</v>
      </c>
      <c r="C1070" s="29">
        <v>800</v>
      </c>
      <c r="D1070" s="29">
        <v>220.5</v>
      </c>
      <c r="E1070" s="30">
        <f t="shared" si="32"/>
        <v>27.5625</v>
      </c>
    </row>
    <row r="1071" spans="1:5" hidden="1">
      <c r="A1071" s="26" t="s">
        <v>549</v>
      </c>
      <c r="B1071" s="26">
        <v>26121</v>
      </c>
      <c r="C1071" s="29">
        <v>1000</v>
      </c>
      <c r="D1071" s="29">
        <v>300</v>
      </c>
      <c r="E1071" s="30">
        <f t="shared" si="32"/>
        <v>30</v>
      </c>
    </row>
    <row r="1072" spans="1:5" hidden="1">
      <c r="A1072" s="26" t="s">
        <v>550</v>
      </c>
      <c r="B1072" s="26">
        <v>12288</v>
      </c>
      <c r="C1072" s="29">
        <v>1000</v>
      </c>
      <c r="D1072" s="29">
        <v>300</v>
      </c>
      <c r="E1072" s="30">
        <f t="shared" si="32"/>
        <v>30</v>
      </c>
    </row>
    <row r="1073" spans="1:5" hidden="1">
      <c r="A1073" s="26" t="s">
        <v>551</v>
      </c>
      <c r="B1073" s="26">
        <v>18503</v>
      </c>
      <c r="C1073" s="29">
        <v>600</v>
      </c>
      <c r="D1073" s="29">
        <v>162</v>
      </c>
      <c r="E1073" s="30">
        <f t="shared" si="32"/>
        <v>27</v>
      </c>
    </row>
    <row r="1074" spans="1:5" hidden="1">
      <c r="A1074" s="26" t="s">
        <v>552</v>
      </c>
      <c r="B1074" s="26">
        <v>26618</v>
      </c>
      <c r="C1074" s="29">
        <v>350</v>
      </c>
      <c r="D1074" s="29">
        <v>85</v>
      </c>
      <c r="E1074" s="30">
        <f t="shared" si="32"/>
        <v>24.285714285714285</v>
      </c>
    </row>
    <row r="1075" spans="1:5" hidden="1">
      <c r="A1075" s="26" t="s">
        <v>553</v>
      </c>
      <c r="B1075" s="26">
        <v>7553</v>
      </c>
      <c r="C1075" s="29">
        <v>450</v>
      </c>
      <c r="D1075" s="29">
        <v>125.28100000000001</v>
      </c>
      <c r="E1075" s="30">
        <f t="shared" si="32"/>
        <v>27.840222222222224</v>
      </c>
    </row>
    <row r="1076" spans="1:5" hidden="1">
      <c r="A1076" s="26" t="s">
        <v>554</v>
      </c>
      <c r="B1076" s="26">
        <v>22219</v>
      </c>
      <c r="C1076" s="29">
        <v>2.6</v>
      </c>
      <c r="D1076" s="29">
        <v>0.78</v>
      </c>
      <c r="E1076" s="30">
        <f t="shared" si="32"/>
        <v>30</v>
      </c>
    </row>
    <row r="1077" spans="1:5" hidden="1">
      <c r="A1077" s="26" t="s">
        <v>555</v>
      </c>
      <c r="B1077" s="26">
        <v>26125</v>
      </c>
      <c r="C1077" s="29">
        <v>150</v>
      </c>
      <c r="D1077" s="29">
        <v>45</v>
      </c>
      <c r="E1077" s="30">
        <f t="shared" si="32"/>
        <v>30</v>
      </c>
    </row>
    <row r="1078" spans="1:5" hidden="1">
      <c r="A1078" s="26" t="s">
        <v>556</v>
      </c>
      <c r="B1078" s="26">
        <v>7960</v>
      </c>
      <c r="C1078" s="47">
        <v>300</v>
      </c>
      <c r="D1078" s="47">
        <v>75</v>
      </c>
      <c r="E1078" s="30">
        <f t="shared" si="32"/>
        <v>25</v>
      </c>
    </row>
    <row r="1079" spans="1:5" hidden="1">
      <c r="A1079" s="26" t="s">
        <v>557</v>
      </c>
      <c r="B1079" s="26">
        <v>28136</v>
      </c>
      <c r="C1079" s="47">
        <v>249</v>
      </c>
      <c r="D1079" s="47">
        <v>74.7</v>
      </c>
      <c r="E1079" s="30">
        <f t="shared" si="32"/>
        <v>30</v>
      </c>
    </row>
    <row r="1080" spans="1:5" hidden="1">
      <c r="A1080" s="26" t="s">
        <v>558</v>
      </c>
      <c r="B1080" s="26">
        <v>18504</v>
      </c>
      <c r="C1080" s="47">
        <v>250</v>
      </c>
      <c r="D1080" s="47">
        <v>75</v>
      </c>
      <c r="E1080" s="30">
        <f t="shared" si="32"/>
        <v>30</v>
      </c>
    </row>
    <row r="1081" spans="1:5" hidden="1">
      <c r="A1081" s="26" t="s">
        <v>559</v>
      </c>
      <c r="B1081" s="26">
        <v>22377</v>
      </c>
      <c r="C1081" s="47">
        <v>50</v>
      </c>
      <c r="D1081" s="47">
        <v>14.481</v>
      </c>
      <c r="E1081" s="30">
        <f t="shared" ref="E1081:E1144" si="33">D1081/C1081*100</f>
        <v>28.962</v>
      </c>
    </row>
    <row r="1082" spans="1:5" hidden="1">
      <c r="A1082" s="26" t="s">
        <v>560</v>
      </c>
      <c r="B1082" s="26">
        <v>10097</v>
      </c>
      <c r="C1082" s="47">
        <v>400</v>
      </c>
      <c r="D1082" s="47">
        <v>120</v>
      </c>
      <c r="E1082" s="30">
        <f t="shared" si="33"/>
        <v>30</v>
      </c>
    </row>
    <row r="1083" spans="1:5" hidden="1">
      <c r="A1083" s="26" t="s">
        <v>561</v>
      </c>
      <c r="B1083" s="26">
        <v>19027</v>
      </c>
      <c r="C1083" s="47">
        <v>50</v>
      </c>
      <c r="D1083" s="47">
        <v>15</v>
      </c>
      <c r="E1083" s="30">
        <f t="shared" si="33"/>
        <v>30</v>
      </c>
    </row>
    <row r="1084" spans="1:5" hidden="1">
      <c r="A1084" s="26" t="s">
        <v>562</v>
      </c>
      <c r="B1084" s="26">
        <v>26123</v>
      </c>
      <c r="C1084" s="47">
        <v>400</v>
      </c>
      <c r="D1084" s="47">
        <v>120</v>
      </c>
      <c r="E1084" s="30">
        <f t="shared" si="33"/>
        <v>30</v>
      </c>
    </row>
    <row r="1085" spans="1:5" hidden="1">
      <c r="A1085" s="26" t="s">
        <v>563</v>
      </c>
      <c r="B1085" s="26">
        <v>12783</v>
      </c>
      <c r="C1085" s="47">
        <v>650</v>
      </c>
      <c r="D1085" s="47">
        <v>170.0625</v>
      </c>
      <c r="E1085" s="30">
        <f t="shared" si="33"/>
        <v>26.16346153846154</v>
      </c>
    </row>
    <row r="1086" spans="1:5" hidden="1">
      <c r="A1086" s="26" t="s">
        <v>564</v>
      </c>
      <c r="B1086" s="26">
        <v>26126</v>
      </c>
      <c r="C1086" s="47">
        <v>350</v>
      </c>
      <c r="D1086" s="47">
        <v>94.375</v>
      </c>
      <c r="E1086" s="30">
        <f t="shared" si="33"/>
        <v>26.964285714285712</v>
      </c>
    </row>
    <row r="1087" spans="1:5" hidden="1">
      <c r="A1087" s="26" t="s">
        <v>565</v>
      </c>
      <c r="B1087" s="26">
        <v>8682</v>
      </c>
      <c r="C1087" s="47">
        <v>350</v>
      </c>
      <c r="D1087" s="47">
        <v>100</v>
      </c>
      <c r="E1087" s="30">
        <f t="shared" si="33"/>
        <v>28.571428571428569</v>
      </c>
    </row>
    <row r="1088" spans="1:5" hidden="1">
      <c r="A1088" s="26" t="s">
        <v>566</v>
      </c>
      <c r="B1088" s="26">
        <v>26127</v>
      </c>
      <c r="C1088" s="47">
        <v>300</v>
      </c>
      <c r="D1088" s="47">
        <v>77.522499999999994</v>
      </c>
      <c r="E1088" s="30">
        <f t="shared" si="33"/>
        <v>25.840833333333329</v>
      </c>
    </row>
    <row r="1089" spans="1:5" hidden="1">
      <c r="A1089" s="26" t="s">
        <v>567</v>
      </c>
      <c r="B1089" s="26">
        <v>8670</v>
      </c>
      <c r="C1089" s="47">
        <v>251.67</v>
      </c>
      <c r="D1089" s="47">
        <v>69.042249999999996</v>
      </c>
      <c r="E1089" s="30">
        <f t="shared" si="33"/>
        <v>27.433643263003137</v>
      </c>
    </row>
    <row r="1090" spans="1:5" hidden="1">
      <c r="A1090" s="26" t="s">
        <v>568</v>
      </c>
      <c r="B1090" s="26">
        <v>26124</v>
      </c>
      <c r="C1090" s="47">
        <v>200</v>
      </c>
      <c r="D1090" s="47">
        <v>60</v>
      </c>
      <c r="E1090" s="30">
        <f t="shared" si="33"/>
        <v>30</v>
      </c>
    </row>
    <row r="1091" spans="1:5" hidden="1">
      <c r="A1091" s="26" t="s">
        <v>569</v>
      </c>
      <c r="B1091" s="26">
        <v>146</v>
      </c>
      <c r="C1091" s="47">
        <v>500</v>
      </c>
      <c r="D1091" s="47">
        <v>144.00800000000001</v>
      </c>
      <c r="E1091" s="30">
        <f t="shared" si="33"/>
        <v>28.801600000000001</v>
      </c>
    </row>
    <row r="1092" spans="1:5" hidden="1">
      <c r="A1092" s="26" t="s">
        <v>570</v>
      </c>
      <c r="B1092" s="26">
        <v>7924</v>
      </c>
      <c r="C1092" s="47">
        <v>160</v>
      </c>
      <c r="D1092" s="47">
        <v>47.1</v>
      </c>
      <c r="E1092" s="30">
        <f t="shared" si="33"/>
        <v>29.4375</v>
      </c>
    </row>
    <row r="1093" spans="1:5" hidden="1">
      <c r="A1093" s="26" t="s">
        <v>571</v>
      </c>
      <c r="B1093" s="26">
        <v>34005</v>
      </c>
      <c r="C1093" s="47">
        <v>450</v>
      </c>
      <c r="D1093" s="47">
        <v>123</v>
      </c>
      <c r="E1093" s="30">
        <f t="shared" si="33"/>
        <v>27.333333333333332</v>
      </c>
    </row>
    <row r="1094" spans="1:5" hidden="1">
      <c r="A1094" s="26" t="s">
        <v>572</v>
      </c>
      <c r="B1094" s="26">
        <v>8476</v>
      </c>
      <c r="C1094" s="47">
        <v>500</v>
      </c>
      <c r="D1094" s="47">
        <v>150</v>
      </c>
      <c r="E1094" s="30">
        <f t="shared" si="33"/>
        <v>30</v>
      </c>
    </row>
    <row r="1095" spans="1:5" hidden="1">
      <c r="A1095" s="26" t="s">
        <v>573</v>
      </c>
      <c r="B1095" s="26">
        <v>18505</v>
      </c>
      <c r="C1095" s="47">
        <v>268</v>
      </c>
      <c r="D1095" s="47">
        <v>80.400000000000006</v>
      </c>
      <c r="E1095" s="30">
        <f t="shared" si="33"/>
        <v>30.000000000000004</v>
      </c>
    </row>
    <row r="1096" spans="1:5" hidden="1">
      <c r="A1096" s="26" t="s">
        <v>574</v>
      </c>
      <c r="B1096" s="26">
        <v>18506</v>
      </c>
      <c r="C1096" s="47">
        <v>168</v>
      </c>
      <c r="D1096" s="47">
        <v>50.4</v>
      </c>
      <c r="E1096" s="30">
        <f t="shared" si="33"/>
        <v>30</v>
      </c>
    </row>
    <row r="1097" spans="1:5" hidden="1">
      <c r="A1097" s="26" t="s">
        <v>575</v>
      </c>
      <c r="B1097" s="26">
        <v>6374</v>
      </c>
      <c r="C1097" s="47">
        <v>350</v>
      </c>
      <c r="D1097" s="47">
        <v>96.25</v>
      </c>
      <c r="E1097" s="30">
        <f t="shared" si="33"/>
        <v>27.500000000000004</v>
      </c>
    </row>
    <row r="1098" spans="1:5" hidden="1">
      <c r="A1098" s="26" t="s">
        <v>576</v>
      </c>
      <c r="B1098" s="26">
        <v>26619</v>
      </c>
      <c r="C1098" s="47">
        <v>350</v>
      </c>
      <c r="D1098" s="47">
        <v>98.75</v>
      </c>
      <c r="E1098" s="30">
        <f t="shared" si="33"/>
        <v>28.214285714285715</v>
      </c>
    </row>
    <row r="1099" spans="1:5" hidden="1">
      <c r="A1099" s="26" t="s">
        <v>577</v>
      </c>
      <c r="B1099" s="26">
        <v>48216</v>
      </c>
      <c r="C1099" s="47">
        <v>350</v>
      </c>
      <c r="D1099" s="47">
        <v>100</v>
      </c>
      <c r="E1099" s="30">
        <f t="shared" si="33"/>
        <v>28.571428571428569</v>
      </c>
    </row>
    <row r="1100" spans="1:5" hidden="1">
      <c r="A1100" s="26" t="s">
        <v>578</v>
      </c>
      <c r="B1100" s="26">
        <v>48217</v>
      </c>
      <c r="C1100" s="47">
        <v>350</v>
      </c>
      <c r="D1100" s="47">
        <v>100</v>
      </c>
      <c r="E1100" s="30">
        <f t="shared" si="33"/>
        <v>28.571428571428569</v>
      </c>
    </row>
    <row r="1101" spans="1:5" hidden="1">
      <c r="A1101" s="26" t="s">
        <v>579</v>
      </c>
      <c r="B1101" s="26">
        <v>7920</v>
      </c>
      <c r="C1101" s="47">
        <v>1400</v>
      </c>
      <c r="D1101" s="47">
        <v>348</v>
      </c>
      <c r="E1101" s="30">
        <f t="shared" si="33"/>
        <v>24.857142857142858</v>
      </c>
    </row>
    <row r="1102" spans="1:5" hidden="1">
      <c r="A1102" s="26" t="s">
        <v>580</v>
      </c>
      <c r="B1102" s="26">
        <v>9406</v>
      </c>
      <c r="C1102" s="47">
        <v>500</v>
      </c>
      <c r="D1102" s="47">
        <v>150</v>
      </c>
      <c r="E1102" s="30">
        <f t="shared" si="33"/>
        <v>30</v>
      </c>
    </row>
    <row r="1103" spans="1:5" hidden="1">
      <c r="A1103" s="26" t="s">
        <v>581</v>
      </c>
      <c r="B1103" s="26">
        <v>7641</v>
      </c>
      <c r="C1103" s="47">
        <v>500</v>
      </c>
      <c r="D1103" s="47">
        <v>150</v>
      </c>
      <c r="E1103" s="30">
        <f t="shared" si="33"/>
        <v>30</v>
      </c>
    </row>
    <row r="1104" spans="1:5" hidden="1">
      <c r="A1104" s="26" t="s">
        <v>582</v>
      </c>
      <c r="B1104" s="26">
        <v>13664</v>
      </c>
      <c r="C1104" s="47">
        <v>500</v>
      </c>
      <c r="D1104" s="47">
        <v>150</v>
      </c>
      <c r="E1104" s="30">
        <f t="shared" si="33"/>
        <v>30</v>
      </c>
    </row>
    <row r="1105" spans="1:5" hidden="1">
      <c r="A1105" s="26" t="s">
        <v>583</v>
      </c>
      <c r="B1105" s="26">
        <v>8723</v>
      </c>
      <c r="C1105" s="47">
        <v>500</v>
      </c>
      <c r="D1105" s="47">
        <v>149.97975</v>
      </c>
      <c r="E1105" s="30">
        <f t="shared" si="33"/>
        <v>29.995950000000001</v>
      </c>
    </row>
    <row r="1106" spans="1:5" hidden="1">
      <c r="A1106" s="26" t="s">
        <v>584</v>
      </c>
      <c r="B1106" s="26">
        <v>12334</v>
      </c>
      <c r="C1106" s="47">
        <v>534.25</v>
      </c>
      <c r="D1106" s="47">
        <v>154.11000000000001</v>
      </c>
      <c r="E1106" s="30">
        <f t="shared" si="33"/>
        <v>28.846045858680398</v>
      </c>
    </row>
    <row r="1107" spans="1:5" hidden="1">
      <c r="A1107" s="26" t="s">
        <v>585</v>
      </c>
      <c r="B1107" s="26">
        <v>10198</v>
      </c>
      <c r="C1107" s="47">
        <v>598.87</v>
      </c>
      <c r="D1107" s="47">
        <v>161.86439999999999</v>
      </c>
      <c r="E1107" s="30">
        <f t="shared" si="33"/>
        <v>27.028303304556911</v>
      </c>
    </row>
    <row r="1108" spans="1:5" hidden="1">
      <c r="A1108" s="26" t="s">
        <v>586</v>
      </c>
      <c r="B1108" s="26">
        <v>10348</v>
      </c>
      <c r="C1108" s="47">
        <v>535.79</v>
      </c>
      <c r="D1108" s="47">
        <v>154.29480000000001</v>
      </c>
      <c r="E1108" s="30">
        <f t="shared" si="33"/>
        <v>28.797625935534448</v>
      </c>
    </row>
    <row r="1109" spans="1:5" hidden="1">
      <c r="A1109" s="26" t="s">
        <v>587</v>
      </c>
      <c r="B1109" s="26">
        <v>17999</v>
      </c>
      <c r="C1109" s="47">
        <v>500</v>
      </c>
      <c r="D1109" s="47">
        <v>150</v>
      </c>
      <c r="E1109" s="30">
        <f t="shared" si="33"/>
        <v>30</v>
      </c>
    </row>
    <row r="1110" spans="1:5" hidden="1">
      <c r="A1110" s="26" t="s">
        <v>588</v>
      </c>
      <c r="B1110" s="26">
        <v>19084</v>
      </c>
      <c r="C1110" s="47">
        <v>500</v>
      </c>
      <c r="D1110" s="47">
        <v>150</v>
      </c>
      <c r="E1110" s="30">
        <f t="shared" si="33"/>
        <v>30</v>
      </c>
    </row>
    <row r="1111" spans="1:5" hidden="1">
      <c r="A1111" s="26" t="s">
        <v>589</v>
      </c>
      <c r="B1111" s="26">
        <v>7643</v>
      </c>
      <c r="C1111" s="47">
        <v>500</v>
      </c>
      <c r="D1111" s="47">
        <v>150</v>
      </c>
      <c r="E1111" s="30">
        <f t="shared" si="33"/>
        <v>30</v>
      </c>
    </row>
    <row r="1112" spans="1:5" hidden="1">
      <c r="A1112" s="26" t="s">
        <v>590</v>
      </c>
      <c r="B1112" s="26">
        <v>9924</v>
      </c>
      <c r="C1112" s="47">
        <v>500</v>
      </c>
      <c r="D1112" s="47">
        <v>150</v>
      </c>
      <c r="E1112" s="30">
        <f t="shared" si="33"/>
        <v>30</v>
      </c>
    </row>
    <row r="1113" spans="1:5" hidden="1">
      <c r="A1113" s="26" t="s">
        <v>591</v>
      </c>
      <c r="B1113" s="26">
        <v>9176</v>
      </c>
      <c r="C1113" s="47">
        <v>500</v>
      </c>
      <c r="D1113" s="47">
        <v>150</v>
      </c>
      <c r="E1113" s="30">
        <f t="shared" si="33"/>
        <v>30</v>
      </c>
    </row>
    <row r="1114" spans="1:5" hidden="1">
      <c r="A1114" s="26" t="s">
        <v>592</v>
      </c>
      <c r="B1114" s="26">
        <v>8616</v>
      </c>
      <c r="C1114" s="47">
        <v>500</v>
      </c>
      <c r="D1114" s="47">
        <v>150</v>
      </c>
      <c r="E1114" s="30">
        <f t="shared" si="33"/>
        <v>30</v>
      </c>
    </row>
    <row r="1115" spans="1:5" hidden="1">
      <c r="A1115" s="26" t="s">
        <v>593</v>
      </c>
      <c r="B1115" s="26">
        <v>7644</v>
      </c>
      <c r="C1115" s="47">
        <v>500</v>
      </c>
      <c r="D1115" s="47">
        <v>150</v>
      </c>
      <c r="E1115" s="30">
        <f t="shared" si="33"/>
        <v>30</v>
      </c>
    </row>
    <row r="1116" spans="1:5" hidden="1">
      <c r="A1116" s="26" t="s">
        <v>594</v>
      </c>
      <c r="B1116" s="26">
        <v>7550</v>
      </c>
      <c r="C1116" s="47">
        <v>500</v>
      </c>
      <c r="D1116" s="47">
        <v>150</v>
      </c>
      <c r="E1116" s="30">
        <f t="shared" si="33"/>
        <v>30</v>
      </c>
    </row>
    <row r="1117" spans="1:5" hidden="1">
      <c r="A1117" s="26" t="s">
        <v>595</v>
      </c>
      <c r="B1117" s="26">
        <v>20297</v>
      </c>
      <c r="C1117" s="47">
        <v>500</v>
      </c>
      <c r="D1117" s="47">
        <v>150</v>
      </c>
      <c r="E1117" s="30">
        <f t="shared" si="33"/>
        <v>30</v>
      </c>
    </row>
    <row r="1118" spans="1:5" hidden="1">
      <c r="A1118" s="26" t="s">
        <v>596</v>
      </c>
      <c r="B1118" s="26">
        <v>9832</v>
      </c>
      <c r="C1118" s="47">
        <v>500</v>
      </c>
      <c r="D1118" s="47">
        <v>150</v>
      </c>
      <c r="E1118" s="30">
        <f t="shared" si="33"/>
        <v>30</v>
      </c>
    </row>
    <row r="1119" spans="1:5" hidden="1">
      <c r="A1119" s="26" t="s">
        <v>597</v>
      </c>
      <c r="B1119" s="26">
        <v>14321</v>
      </c>
      <c r="C1119" s="47">
        <v>500</v>
      </c>
      <c r="D1119" s="47">
        <v>150</v>
      </c>
      <c r="E1119" s="30">
        <f t="shared" si="33"/>
        <v>30</v>
      </c>
    </row>
    <row r="1120" spans="1:5" hidden="1">
      <c r="A1120" s="26" t="s">
        <v>598</v>
      </c>
      <c r="B1120" s="26">
        <v>7645</v>
      </c>
      <c r="C1120" s="47">
        <v>500</v>
      </c>
      <c r="D1120" s="47">
        <v>150</v>
      </c>
      <c r="E1120" s="30">
        <f t="shared" si="33"/>
        <v>30</v>
      </c>
    </row>
    <row r="1121" spans="1:5" hidden="1">
      <c r="A1121" s="26" t="s">
        <v>599</v>
      </c>
      <c r="B1121" s="26">
        <v>17275</v>
      </c>
      <c r="C1121" s="47">
        <v>500</v>
      </c>
      <c r="D1121" s="47">
        <v>150</v>
      </c>
      <c r="E1121" s="30">
        <f t="shared" si="33"/>
        <v>30</v>
      </c>
    </row>
    <row r="1122" spans="1:5" hidden="1">
      <c r="A1122" s="26" t="s">
        <v>600</v>
      </c>
      <c r="B1122" s="26">
        <v>7646</v>
      </c>
      <c r="C1122" s="47">
        <v>500</v>
      </c>
      <c r="D1122" s="47">
        <v>150</v>
      </c>
      <c r="E1122" s="30">
        <f t="shared" si="33"/>
        <v>30</v>
      </c>
    </row>
    <row r="1123" spans="1:5" hidden="1">
      <c r="A1123" s="26" t="s">
        <v>601</v>
      </c>
      <c r="B1123" s="26">
        <v>7647</v>
      </c>
      <c r="C1123" s="47">
        <v>500</v>
      </c>
      <c r="D1123" s="47">
        <v>150</v>
      </c>
      <c r="E1123" s="30">
        <f t="shared" si="33"/>
        <v>30</v>
      </c>
    </row>
    <row r="1124" spans="1:5" hidden="1">
      <c r="A1124" s="26" t="s">
        <v>602</v>
      </c>
      <c r="B1124" s="26">
        <v>7554</v>
      </c>
      <c r="C1124" s="47">
        <v>500</v>
      </c>
      <c r="D1124" s="47">
        <v>150</v>
      </c>
      <c r="E1124" s="30">
        <f t="shared" si="33"/>
        <v>30</v>
      </c>
    </row>
    <row r="1125" spans="1:5" hidden="1">
      <c r="A1125" s="26" t="s">
        <v>603</v>
      </c>
      <c r="B1125" s="26">
        <v>18419</v>
      </c>
      <c r="C1125" s="47">
        <v>500</v>
      </c>
      <c r="D1125" s="47">
        <v>150</v>
      </c>
      <c r="E1125" s="30">
        <f t="shared" si="33"/>
        <v>30</v>
      </c>
    </row>
    <row r="1126" spans="1:5" hidden="1">
      <c r="A1126" s="26" t="s">
        <v>604</v>
      </c>
      <c r="B1126" s="26">
        <v>18672</v>
      </c>
      <c r="C1126" s="47">
        <v>500</v>
      </c>
      <c r="D1126" s="47">
        <v>150</v>
      </c>
      <c r="E1126" s="30">
        <f t="shared" si="33"/>
        <v>30</v>
      </c>
    </row>
    <row r="1127" spans="1:5" hidden="1">
      <c r="A1127" s="26" t="s">
        <v>605</v>
      </c>
      <c r="B1127" s="26">
        <v>12217</v>
      </c>
      <c r="C1127" s="47">
        <v>500</v>
      </c>
      <c r="D1127" s="47">
        <v>150</v>
      </c>
      <c r="E1127" s="30">
        <f t="shared" si="33"/>
        <v>30</v>
      </c>
    </row>
    <row r="1128" spans="1:5" hidden="1">
      <c r="A1128" s="26" t="s">
        <v>606</v>
      </c>
      <c r="B1128" s="26">
        <v>18646</v>
      </c>
      <c r="C1128" s="47">
        <v>500</v>
      </c>
      <c r="D1128" s="47">
        <v>150</v>
      </c>
      <c r="E1128" s="30">
        <f t="shared" si="33"/>
        <v>30</v>
      </c>
    </row>
    <row r="1129" spans="1:5" hidden="1">
      <c r="A1129" s="26" t="s">
        <v>607</v>
      </c>
      <c r="B1129" s="26">
        <v>18575</v>
      </c>
      <c r="C1129" s="47">
        <v>500</v>
      </c>
      <c r="D1129" s="47">
        <v>150</v>
      </c>
      <c r="E1129" s="30">
        <f t="shared" si="33"/>
        <v>30</v>
      </c>
    </row>
    <row r="1130" spans="1:5" hidden="1">
      <c r="A1130" s="26" t="s">
        <v>608</v>
      </c>
      <c r="B1130" s="26">
        <v>7551</v>
      </c>
      <c r="C1130" s="47">
        <v>557.25</v>
      </c>
      <c r="D1130" s="47">
        <v>156.87</v>
      </c>
      <c r="E1130" s="30">
        <f t="shared" si="33"/>
        <v>28.150740242261101</v>
      </c>
    </row>
    <row r="1131" spans="1:5" hidden="1">
      <c r="A1131" s="26" t="s">
        <v>609</v>
      </c>
      <c r="B1131" s="26">
        <v>7552</v>
      </c>
      <c r="C1131" s="47">
        <v>500</v>
      </c>
      <c r="D1131" s="47">
        <v>150</v>
      </c>
      <c r="E1131" s="30">
        <f t="shared" si="33"/>
        <v>30</v>
      </c>
    </row>
    <row r="1132" spans="1:5" hidden="1">
      <c r="A1132" s="26" t="s">
        <v>610</v>
      </c>
      <c r="B1132" s="26">
        <v>6664</v>
      </c>
      <c r="C1132" s="47">
        <v>500</v>
      </c>
      <c r="D1132" s="47">
        <v>150</v>
      </c>
      <c r="E1132" s="30">
        <f t="shared" si="33"/>
        <v>30</v>
      </c>
    </row>
    <row r="1133" spans="1:5" hidden="1">
      <c r="A1133" s="26" t="s">
        <v>611</v>
      </c>
      <c r="B1133" s="26">
        <v>17237</v>
      </c>
      <c r="C1133" s="47">
        <v>500</v>
      </c>
      <c r="D1133" s="47">
        <v>150</v>
      </c>
      <c r="E1133" s="30">
        <f t="shared" si="33"/>
        <v>30</v>
      </c>
    </row>
    <row r="1134" spans="1:5" hidden="1">
      <c r="A1134" s="26" t="s">
        <v>612</v>
      </c>
      <c r="B1134" s="26">
        <v>9194</v>
      </c>
      <c r="C1134" s="47">
        <v>500</v>
      </c>
      <c r="D1134" s="47">
        <v>150</v>
      </c>
      <c r="E1134" s="30">
        <f t="shared" si="33"/>
        <v>30</v>
      </c>
    </row>
    <row r="1135" spans="1:5" hidden="1">
      <c r="A1135" s="26" t="s">
        <v>613</v>
      </c>
      <c r="B1135" s="26">
        <v>8591</v>
      </c>
      <c r="C1135" s="47">
        <v>500</v>
      </c>
      <c r="D1135" s="47">
        <v>150</v>
      </c>
      <c r="E1135" s="30">
        <f t="shared" si="33"/>
        <v>30</v>
      </c>
    </row>
    <row r="1136" spans="1:5" hidden="1">
      <c r="A1136" s="26" t="s">
        <v>614</v>
      </c>
      <c r="B1136" s="26">
        <v>8515</v>
      </c>
      <c r="C1136" s="47">
        <v>500</v>
      </c>
      <c r="D1136" s="47">
        <v>150</v>
      </c>
      <c r="E1136" s="30">
        <f t="shared" si="33"/>
        <v>30</v>
      </c>
    </row>
    <row r="1137" spans="1:5" hidden="1">
      <c r="A1137" s="26" t="s">
        <v>615</v>
      </c>
      <c r="B1137" s="26">
        <v>18857</v>
      </c>
      <c r="C1137" s="47">
        <v>511.06</v>
      </c>
      <c r="D1137" s="47">
        <v>151.3272</v>
      </c>
      <c r="E1137" s="30">
        <f t="shared" si="33"/>
        <v>29.610456697843695</v>
      </c>
    </row>
    <row r="1138" spans="1:5" hidden="1">
      <c r="A1138" s="26" t="s">
        <v>616</v>
      </c>
      <c r="B1138" s="26">
        <v>18849</v>
      </c>
      <c r="C1138" s="47">
        <v>500</v>
      </c>
      <c r="D1138" s="47">
        <v>150</v>
      </c>
      <c r="E1138" s="30">
        <f t="shared" si="33"/>
        <v>30</v>
      </c>
    </row>
    <row r="1139" spans="1:5" hidden="1">
      <c r="A1139" s="26" t="s">
        <v>617</v>
      </c>
      <c r="B1139" s="26">
        <v>18847</v>
      </c>
      <c r="C1139" s="47">
        <v>500</v>
      </c>
      <c r="D1139" s="47">
        <v>150</v>
      </c>
      <c r="E1139" s="30">
        <f t="shared" si="33"/>
        <v>30</v>
      </c>
    </row>
    <row r="1140" spans="1:5" hidden="1">
      <c r="A1140" s="26" t="s">
        <v>618</v>
      </c>
      <c r="B1140" s="26">
        <v>20370</v>
      </c>
      <c r="C1140" s="47">
        <v>500</v>
      </c>
      <c r="D1140" s="47">
        <v>150</v>
      </c>
      <c r="E1140" s="30">
        <f t="shared" si="33"/>
        <v>30</v>
      </c>
    </row>
    <row r="1141" spans="1:5" hidden="1">
      <c r="A1141" s="26" t="s">
        <v>619</v>
      </c>
      <c r="B1141" s="26">
        <v>21650</v>
      </c>
      <c r="C1141" s="47">
        <v>500</v>
      </c>
      <c r="D1141" s="47">
        <v>150</v>
      </c>
      <c r="E1141" s="30">
        <f t="shared" si="33"/>
        <v>30</v>
      </c>
    </row>
    <row r="1142" spans="1:5" hidden="1">
      <c r="A1142" s="26" t="s">
        <v>620</v>
      </c>
      <c r="B1142" s="26">
        <v>21651</v>
      </c>
      <c r="C1142" s="47">
        <v>500</v>
      </c>
      <c r="D1142" s="47">
        <v>150</v>
      </c>
      <c r="E1142" s="30">
        <f t="shared" si="33"/>
        <v>30</v>
      </c>
    </row>
    <row r="1143" spans="1:5" hidden="1">
      <c r="A1143" s="26" t="s">
        <v>621</v>
      </c>
      <c r="B1143" s="26">
        <v>21652</v>
      </c>
      <c r="C1143" s="47">
        <v>500</v>
      </c>
      <c r="D1143" s="47">
        <v>150</v>
      </c>
      <c r="E1143" s="30">
        <f t="shared" si="33"/>
        <v>30</v>
      </c>
    </row>
    <row r="1144" spans="1:5" hidden="1">
      <c r="A1144" s="26" t="s">
        <v>622</v>
      </c>
      <c r="B1144" s="26">
        <v>21653</v>
      </c>
      <c r="C1144" s="47">
        <v>500</v>
      </c>
      <c r="D1144" s="47">
        <v>150</v>
      </c>
      <c r="E1144" s="30">
        <f t="shared" si="33"/>
        <v>30</v>
      </c>
    </row>
    <row r="1145" spans="1:5" hidden="1">
      <c r="A1145" s="26" t="s">
        <v>623</v>
      </c>
      <c r="B1145" s="26">
        <v>1309</v>
      </c>
      <c r="C1145" s="47">
        <v>531</v>
      </c>
      <c r="D1145" s="47">
        <v>159.30000000000001</v>
      </c>
      <c r="E1145" s="30">
        <f t="shared" ref="E1145:E1208" si="34">D1145/C1145*100</f>
        <v>30.000000000000004</v>
      </c>
    </row>
    <row r="1146" spans="1:5" hidden="1">
      <c r="A1146" s="26" t="s">
        <v>624</v>
      </c>
      <c r="B1146" s="26">
        <v>7458</v>
      </c>
      <c r="C1146" s="47">
        <v>350</v>
      </c>
      <c r="D1146" s="47">
        <v>82</v>
      </c>
      <c r="E1146" s="30">
        <f t="shared" si="34"/>
        <v>23.428571428571431</v>
      </c>
    </row>
    <row r="1147" spans="1:5" hidden="1">
      <c r="A1147" s="26" t="s">
        <v>625</v>
      </c>
      <c r="B1147" s="26">
        <v>36745</v>
      </c>
      <c r="C1147" s="47">
        <v>600</v>
      </c>
      <c r="D1147" s="47">
        <v>134.5</v>
      </c>
      <c r="E1147" s="30">
        <f t="shared" si="34"/>
        <v>22.416666666666664</v>
      </c>
    </row>
    <row r="1148" spans="1:5" hidden="1">
      <c r="A1148" s="26" t="s">
        <v>626</v>
      </c>
      <c r="B1148" s="26">
        <v>27885</v>
      </c>
      <c r="C1148" s="47">
        <v>300</v>
      </c>
      <c r="D1148" s="47">
        <v>70.3</v>
      </c>
      <c r="E1148" s="30">
        <f t="shared" si="34"/>
        <v>23.43333333333333</v>
      </c>
    </row>
    <row r="1149" spans="1:5" hidden="1">
      <c r="A1149" s="26" t="s">
        <v>627</v>
      </c>
      <c r="B1149" s="26">
        <v>26854</v>
      </c>
      <c r="C1149" s="47">
        <v>5</v>
      </c>
      <c r="D1149" s="47">
        <v>1.5</v>
      </c>
      <c r="E1149" s="30">
        <f t="shared" si="34"/>
        <v>30</v>
      </c>
    </row>
    <row r="1150" spans="1:5" hidden="1">
      <c r="A1150" s="26" t="s">
        <v>628</v>
      </c>
      <c r="B1150" s="26">
        <v>26855</v>
      </c>
      <c r="C1150" s="47">
        <v>5.25</v>
      </c>
      <c r="D1150" s="47">
        <v>1.575</v>
      </c>
      <c r="E1150" s="30">
        <f t="shared" si="34"/>
        <v>30</v>
      </c>
    </row>
    <row r="1151" spans="1:5" hidden="1">
      <c r="A1151" s="26" t="s">
        <v>629</v>
      </c>
      <c r="B1151" s="26">
        <v>26856</v>
      </c>
      <c r="C1151" s="47">
        <v>101.89</v>
      </c>
      <c r="D1151" s="47">
        <v>30.567</v>
      </c>
      <c r="E1151" s="30">
        <f t="shared" si="34"/>
        <v>30</v>
      </c>
    </row>
    <row r="1152" spans="1:5" hidden="1">
      <c r="A1152" s="26" t="s">
        <v>630</v>
      </c>
      <c r="B1152" s="26">
        <v>26857</v>
      </c>
      <c r="C1152" s="47">
        <v>5</v>
      </c>
      <c r="D1152" s="47">
        <v>1.5</v>
      </c>
      <c r="E1152" s="30">
        <f t="shared" si="34"/>
        <v>30</v>
      </c>
    </row>
    <row r="1153" spans="1:5" hidden="1">
      <c r="A1153" s="26" t="s">
        <v>631</v>
      </c>
      <c r="B1153" s="26">
        <v>26858</v>
      </c>
      <c r="C1153" s="47">
        <v>5</v>
      </c>
      <c r="D1153" s="47">
        <v>1.5</v>
      </c>
      <c r="E1153" s="30">
        <f t="shared" si="34"/>
        <v>30</v>
      </c>
    </row>
    <row r="1154" spans="1:5" hidden="1">
      <c r="A1154" s="26" t="s">
        <v>632</v>
      </c>
      <c r="B1154" s="26">
        <v>20617</v>
      </c>
      <c r="C1154" s="47">
        <v>145.41</v>
      </c>
      <c r="D1154" s="47">
        <v>43.622999999999998</v>
      </c>
      <c r="E1154" s="30">
        <f t="shared" si="34"/>
        <v>30</v>
      </c>
    </row>
    <row r="1155" spans="1:5" hidden="1">
      <c r="A1155" s="26" t="s">
        <v>633</v>
      </c>
      <c r="B1155" s="26">
        <v>31255</v>
      </c>
      <c r="C1155" s="47">
        <v>42</v>
      </c>
      <c r="D1155" s="47">
        <v>12.6</v>
      </c>
      <c r="E1155" s="30">
        <f t="shared" si="34"/>
        <v>30</v>
      </c>
    </row>
    <row r="1156" spans="1:5" hidden="1">
      <c r="A1156" s="26" t="s">
        <v>634</v>
      </c>
      <c r="B1156" s="26">
        <v>21460</v>
      </c>
      <c r="C1156" s="47">
        <v>120</v>
      </c>
      <c r="D1156" s="47">
        <v>36</v>
      </c>
      <c r="E1156" s="30">
        <f t="shared" si="34"/>
        <v>30</v>
      </c>
    </row>
    <row r="1157" spans="1:5" hidden="1">
      <c r="A1157" s="26" t="s">
        <v>635</v>
      </c>
      <c r="B1157" s="26">
        <v>47354</v>
      </c>
      <c r="C1157" s="47">
        <v>100</v>
      </c>
      <c r="D1157" s="47">
        <v>30</v>
      </c>
      <c r="E1157" s="30">
        <f t="shared" si="34"/>
        <v>30</v>
      </c>
    </row>
    <row r="1158" spans="1:5" hidden="1">
      <c r="A1158" s="33" t="s">
        <v>2219</v>
      </c>
      <c r="B1158" s="34"/>
      <c r="C1158" s="36">
        <v>43052.04</v>
      </c>
      <c r="D1158" s="36">
        <v>12505.663399999999</v>
      </c>
      <c r="E1158" s="30">
        <f t="shared" si="34"/>
        <v>29.047783566121371</v>
      </c>
    </row>
    <row r="1159" spans="1:5" hidden="1">
      <c r="E1159" s="30"/>
    </row>
    <row r="1160" spans="1:5" ht="35" hidden="1" customHeight="1">
      <c r="A1160" s="50" t="s">
        <v>188</v>
      </c>
      <c r="B1160" s="22"/>
      <c r="C1160" s="22"/>
      <c r="D1160" s="22"/>
      <c r="E1160" s="57"/>
    </row>
    <row r="1161" spans="1:5" ht="34" hidden="1">
      <c r="A1161" s="19" t="s">
        <v>1543</v>
      </c>
      <c r="B1161" s="23" t="s">
        <v>1544</v>
      </c>
      <c r="C1161" s="24" t="s">
        <v>1545</v>
      </c>
      <c r="D1161" s="24" t="s">
        <v>1546</v>
      </c>
      <c r="E1161" s="30"/>
    </row>
    <row r="1162" spans="1:5" hidden="1">
      <c r="A1162" s="26" t="s">
        <v>636</v>
      </c>
      <c r="B1162" s="26">
        <v>1536</v>
      </c>
      <c r="C1162" s="47">
        <v>3000</v>
      </c>
      <c r="D1162" s="47">
        <v>900</v>
      </c>
      <c r="E1162" s="30">
        <f t="shared" si="34"/>
        <v>30</v>
      </c>
    </row>
    <row r="1163" spans="1:5" hidden="1">
      <c r="A1163" s="26" t="s">
        <v>637</v>
      </c>
      <c r="B1163" s="26">
        <v>22641</v>
      </c>
      <c r="C1163" s="47">
        <v>600</v>
      </c>
      <c r="D1163" s="47">
        <v>167.5</v>
      </c>
      <c r="E1163" s="30">
        <f t="shared" si="34"/>
        <v>27.916666666666668</v>
      </c>
    </row>
    <row r="1164" spans="1:5" hidden="1">
      <c r="A1164" s="26" t="s">
        <v>638</v>
      </c>
      <c r="B1164" s="26">
        <v>36353</v>
      </c>
      <c r="C1164" s="47">
        <v>350</v>
      </c>
      <c r="D1164" s="47">
        <v>98.75</v>
      </c>
      <c r="E1164" s="30">
        <f t="shared" si="34"/>
        <v>28.214285714285715</v>
      </c>
    </row>
    <row r="1165" spans="1:5" hidden="1">
      <c r="A1165" s="26" t="s">
        <v>639</v>
      </c>
      <c r="B1165" s="26">
        <v>9685</v>
      </c>
      <c r="C1165" s="47">
        <v>1000</v>
      </c>
      <c r="D1165" s="47">
        <v>297.51249999999999</v>
      </c>
      <c r="E1165" s="30">
        <f t="shared" si="34"/>
        <v>29.751250000000002</v>
      </c>
    </row>
    <row r="1166" spans="1:5" hidden="1">
      <c r="A1166" s="26" t="s">
        <v>640</v>
      </c>
      <c r="B1166" s="26">
        <v>17764</v>
      </c>
      <c r="C1166" s="47">
        <v>1000</v>
      </c>
      <c r="D1166" s="47">
        <v>256.25</v>
      </c>
      <c r="E1166" s="30">
        <f t="shared" si="34"/>
        <v>25.624999999999996</v>
      </c>
    </row>
    <row r="1167" spans="1:5" hidden="1">
      <c r="A1167" s="26" t="s">
        <v>641</v>
      </c>
      <c r="B1167" s="26">
        <v>9900</v>
      </c>
      <c r="C1167" s="47">
        <v>500</v>
      </c>
      <c r="D1167" s="47">
        <v>150</v>
      </c>
      <c r="E1167" s="30">
        <f t="shared" si="34"/>
        <v>30</v>
      </c>
    </row>
    <row r="1168" spans="1:5" hidden="1">
      <c r="A1168" s="26" t="s">
        <v>642</v>
      </c>
      <c r="B1168" s="26">
        <v>14695</v>
      </c>
      <c r="C1168" s="47">
        <v>603</v>
      </c>
      <c r="D1168" s="47">
        <v>179.52500000000001</v>
      </c>
      <c r="E1168" s="30">
        <f t="shared" si="34"/>
        <v>29.771973466003317</v>
      </c>
    </row>
    <row r="1169" spans="1:5" hidden="1">
      <c r="A1169" s="26" t="s">
        <v>643</v>
      </c>
      <c r="B1169" s="26">
        <v>15761</v>
      </c>
      <c r="C1169" s="47">
        <v>260</v>
      </c>
      <c r="D1169" s="47">
        <v>78</v>
      </c>
      <c r="E1169" s="30">
        <f t="shared" si="34"/>
        <v>30</v>
      </c>
    </row>
    <row r="1170" spans="1:5" hidden="1">
      <c r="A1170" s="26" t="s">
        <v>644</v>
      </c>
      <c r="B1170" s="26">
        <v>30949</v>
      </c>
      <c r="C1170" s="47">
        <v>250</v>
      </c>
      <c r="D1170" s="47">
        <v>67.5</v>
      </c>
      <c r="E1170" s="30">
        <f t="shared" si="34"/>
        <v>27</v>
      </c>
    </row>
    <row r="1171" spans="1:5" hidden="1">
      <c r="A1171" s="26" t="s">
        <v>645</v>
      </c>
      <c r="B1171" s="26">
        <v>9969</v>
      </c>
      <c r="C1171" s="47">
        <v>300</v>
      </c>
      <c r="D1171" s="47">
        <v>86</v>
      </c>
      <c r="E1171" s="30">
        <f t="shared" si="34"/>
        <v>28.666666666666668</v>
      </c>
    </row>
    <row r="1172" spans="1:5" hidden="1">
      <c r="A1172" s="26" t="s">
        <v>646</v>
      </c>
      <c r="B1172" s="26">
        <v>31574</v>
      </c>
      <c r="C1172" s="47">
        <v>400</v>
      </c>
      <c r="D1172" s="47">
        <v>118.125</v>
      </c>
      <c r="E1172" s="30">
        <f t="shared" si="34"/>
        <v>29.531249999999996</v>
      </c>
    </row>
    <row r="1173" spans="1:5" hidden="1">
      <c r="A1173" s="26" t="s">
        <v>647</v>
      </c>
      <c r="B1173" s="26">
        <v>13914</v>
      </c>
      <c r="C1173" s="47">
        <v>444.85</v>
      </c>
      <c r="D1173" s="47">
        <v>102.33</v>
      </c>
      <c r="E1173" s="30">
        <f t="shared" si="34"/>
        <v>23.003259525682811</v>
      </c>
    </row>
    <row r="1174" spans="1:5" hidden="1">
      <c r="A1174" s="26" t="s">
        <v>648</v>
      </c>
      <c r="B1174" s="26">
        <v>17629</v>
      </c>
      <c r="C1174" s="47">
        <v>4.5999999999999996</v>
      </c>
      <c r="D1174" s="47">
        <v>1.38</v>
      </c>
      <c r="E1174" s="30">
        <f t="shared" si="34"/>
        <v>30</v>
      </c>
    </row>
    <row r="1175" spans="1:5" hidden="1">
      <c r="A1175" s="26" t="s">
        <v>649</v>
      </c>
      <c r="B1175" s="26">
        <v>22284</v>
      </c>
      <c r="C1175" s="47">
        <v>0.55000000000000004</v>
      </c>
      <c r="D1175" s="47">
        <v>0.16500000000000001</v>
      </c>
      <c r="E1175" s="30">
        <f t="shared" si="34"/>
        <v>30</v>
      </c>
    </row>
    <row r="1176" spans="1:5" hidden="1">
      <c r="A1176" s="26" t="s">
        <v>650</v>
      </c>
      <c r="B1176" s="26">
        <v>18501</v>
      </c>
      <c r="C1176" s="47">
        <v>100</v>
      </c>
      <c r="D1176" s="47">
        <v>27.506250000000001</v>
      </c>
      <c r="E1176" s="30">
        <f t="shared" si="34"/>
        <v>27.506249999999998</v>
      </c>
    </row>
    <row r="1177" spans="1:5" hidden="1">
      <c r="A1177" s="26" t="s">
        <v>651</v>
      </c>
      <c r="B1177" s="26">
        <v>19258</v>
      </c>
      <c r="C1177" s="47">
        <v>300</v>
      </c>
      <c r="D1177" s="47">
        <v>63.325000000000003</v>
      </c>
      <c r="E1177" s="30">
        <f t="shared" si="34"/>
        <v>21.108333333333334</v>
      </c>
    </row>
    <row r="1178" spans="1:5" hidden="1">
      <c r="A1178" s="26" t="s">
        <v>652</v>
      </c>
      <c r="B1178" s="26">
        <v>31572</v>
      </c>
      <c r="C1178" s="47">
        <v>300</v>
      </c>
      <c r="D1178" s="47">
        <v>65</v>
      </c>
      <c r="E1178" s="30">
        <f t="shared" si="34"/>
        <v>21.666666666666668</v>
      </c>
    </row>
    <row r="1179" spans="1:5" hidden="1">
      <c r="A1179" s="26" t="s">
        <v>653</v>
      </c>
      <c r="B1179" s="26">
        <v>17692</v>
      </c>
      <c r="C1179" s="47">
        <v>100</v>
      </c>
      <c r="D1179" s="47">
        <v>28.75</v>
      </c>
      <c r="E1179" s="30">
        <f t="shared" si="34"/>
        <v>28.749999999999996</v>
      </c>
    </row>
    <row r="1180" spans="1:5" hidden="1">
      <c r="A1180" s="26" t="s">
        <v>654</v>
      </c>
      <c r="B1180" s="26">
        <v>18983</v>
      </c>
      <c r="C1180" s="47">
        <v>105</v>
      </c>
      <c r="D1180" s="47">
        <v>31.5</v>
      </c>
      <c r="E1180" s="30">
        <f t="shared" si="34"/>
        <v>30</v>
      </c>
    </row>
    <row r="1181" spans="1:5" hidden="1">
      <c r="A1181" s="26" t="s">
        <v>655</v>
      </c>
      <c r="B1181" s="26">
        <v>20354</v>
      </c>
      <c r="C1181" s="47">
        <v>175</v>
      </c>
      <c r="D1181" s="47">
        <v>52.5</v>
      </c>
      <c r="E1181" s="30">
        <f t="shared" si="34"/>
        <v>30</v>
      </c>
    </row>
    <row r="1182" spans="1:5">
      <c r="A1182" s="48" t="s">
        <v>656</v>
      </c>
      <c r="B1182" s="26">
        <v>30296</v>
      </c>
      <c r="C1182" s="47">
        <v>350</v>
      </c>
      <c r="D1182" s="47">
        <v>86.212500000000006</v>
      </c>
      <c r="E1182" s="30">
        <f t="shared" si="34"/>
        <v>24.63214285714286</v>
      </c>
    </row>
    <row r="1183" spans="1:5" hidden="1">
      <c r="A1183" s="26" t="s">
        <v>657</v>
      </c>
      <c r="B1183" s="26">
        <v>18539</v>
      </c>
      <c r="C1183" s="47">
        <v>600</v>
      </c>
      <c r="D1183" s="47">
        <v>150</v>
      </c>
      <c r="E1183" s="30">
        <f t="shared" si="34"/>
        <v>25</v>
      </c>
    </row>
    <row r="1184" spans="1:5" hidden="1">
      <c r="A1184" s="26" t="s">
        <v>658</v>
      </c>
      <c r="B1184" s="26">
        <v>17660</v>
      </c>
      <c r="C1184" s="47">
        <v>533</v>
      </c>
      <c r="D1184" s="47">
        <v>135.9</v>
      </c>
      <c r="E1184" s="30">
        <f t="shared" si="34"/>
        <v>25.497185741088181</v>
      </c>
    </row>
    <row r="1185" spans="1:5" hidden="1">
      <c r="A1185" s="26" t="s">
        <v>659</v>
      </c>
      <c r="B1185" s="26">
        <v>17628</v>
      </c>
      <c r="C1185" s="47">
        <v>12.5</v>
      </c>
      <c r="D1185" s="47">
        <v>3.75</v>
      </c>
      <c r="E1185" s="30">
        <f t="shared" si="34"/>
        <v>30</v>
      </c>
    </row>
    <row r="1186" spans="1:5" hidden="1">
      <c r="A1186" s="26" t="s">
        <v>660</v>
      </c>
      <c r="B1186" s="26">
        <v>22283</v>
      </c>
      <c r="C1186" s="47">
        <v>4.5</v>
      </c>
      <c r="D1186" s="47">
        <v>1.35</v>
      </c>
      <c r="E1186" s="30">
        <f t="shared" si="34"/>
        <v>30.000000000000004</v>
      </c>
    </row>
    <row r="1187" spans="1:5" hidden="1">
      <c r="A1187" s="26" t="s">
        <v>661</v>
      </c>
      <c r="B1187" s="26">
        <v>18182</v>
      </c>
      <c r="C1187" s="47">
        <v>489.6</v>
      </c>
      <c r="D1187" s="47">
        <v>146.88</v>
      </c>
      <c r="E1187" s="30">
        <f t="shared" si="34"/>
        <v>30</v>
      </c>
    </row>
    <row r="1188" spans="1:5" hidden="1">
      <c r="A1188" s="26" t="s">
        <v>662</v>
      </c>
      <c r="B1188" s="26">
        <v>18185</v>
      </c>
      <c r="C1188" s="47">
        <v>10.4</v>
      </c>
      <c r="D1188" s="47">
        <v>3.12</v>
      </c>
      <c r="E1188" s="30">
        <f t="shared" si="34"/>
        <v>30</v>
      </c>
    </row>
    <row r="1189" spans="1:5" hidden="1">
      <c r="A1189" s="26" t="s">
        <v>663</v>
      </c>
      <c r="B1189" s="26">
        <v>19150</v>
      </c>
      <c r="C1189" s="47">
        <v>300</v>
      </c>
      <c r="D1189" s="47">
        <v>82.5</v>
      </c>
      <c r="E1189" s="30">
        <f t="shared" si="34"/>
        <v>27.500000000000004</v>
      </c>
    </row>
    <row r="1190" spans="1:5" hidden="1">
      <c r="A1190" s="26" t="s">
        <v>664</v>
      </c>
      <c r="B1190" s="26">
        <v>19385</v>
      </c>
      <c r="C1190" s="47">
        <v>299.95</v>
      </c>
      <c r="D1190" s="47">
        <v>83.741249999999994</v>
      </c>
      <c r="E1190" s="30">
        <f t="shared" si="34"/>
        <v>27.918403067177859</v>
      </c>
    </row>
    <row r="1191" spans="1:5" hidden="1">
      <c r="A1191" s="26" t="s">
        <v>665</v>
      </c>
      <c r="B1191" s="26">
        <v>22286</v>
      </c>
      <c r="C1191" s="47">
        <v>0.05</v>
      </c>
      <c r="D1191" s="47">
        <v>1.4999999999999999E-2</v>
      </c>
      <c r="E1191" s="30">
        <f t="shared" si="34"/>
        <v>30</v>
      </c>
    </row>
    <row r="1192" spans="1:5" hidden="1">
      <c r="A1192" s="26" t="s">
        <v>666</v>
      </c>
      <c r="B1192" s="26">
        <v>18659</v>
      </c>
      <c r="C1192" s="47">
        <v>450</v>
      </c>
      <c r="D1192" s="47">
        <v>123.75</v>
      </c>
      <c r="E1192" s="30">
        <f t="shared" si="34"/>
        <v>27.500000000000004</v>
      </c>
    </row>
    <row r="1193" spans="1:5" hidden="1">
      <c r="A1193" s="26" t="s">
        <v>667</v>
      </c>
      <c r="B1193" s="26">
        <v>18563</v>
      </c>
      <c r="C1193" s="47">
        <v>799.65</v>
      </c>
      <c r="D1193" s="47">
        <v>189.68875</v>
      </c>
      <c r="E1193" s="30">
        <f t="shared" si="34"/>
        <v>23.721471893953606</v>
      </c>
    </row>
    <row r="1194" spans="1:5" hidden="1">
      <c r="A1194" s="26" t="s">
        <v>668</v>
      </c>
      <c r="B1194" s="26">
        <v>22285</v>
      </c>
      <c r="C1194" s="47">
        <v>0.35</v>
      </c>
      <c r="D1194" s="47">
        <v>0.105</v>
      </c>
      <c r="E1194" s="30">
        <f t="shared" si="34"/>
        <v>30</v>
      </c>
    </row>
    <row r="1195" spans="1:5" hidden="1">
      <c r="A1195" s="26" t="s">
        <v>669</v>
      </c>
      <c r="B1195" s="26">
        <v>17633</v>
      </c>
      <c r="C1195" s="47">
        <v>500</v>
      </c>
      <c r="D1195" s="47">
        <v>137.57499999999999</v>
      </c>
      <c r="E1195" s="30">
        <f t="shared" si="34"/>
        <v>27.514999999999993</v>
      </c>
    </row>
    <row r="1196" spans="1:5" hidden="1">
      <c r="A1196" s="26" t="s">
        <v>670</v>
      </c>
      <c r="B1196" s="26">
        <v>18569</v>
      </c>
      <c r="C1196" s="47">
        <v>100</v>
      </c>
      <c r="D1196" s="47">
        <v>30</v>
      </c>
      <c r="E1196" s="30">
        <f t="shared" si="34"/>
        <v>30</v>
      </c>
    </row>
    <row r="1197" spans="1:5" hidden="1">
      <c r="A1197" s="26" t="s">
        <v>671</v>
      </c>
      <c r="B1197" s="26">
        <v>17670</v>
      </c>
      <c r="C1197" s="47">
        <v>300</v>
      </c>
      <c r="D1197" s="47">
        <v>77.5</v>
      </c>
      <c r="E1197" s="30">
        <f t="shared" si="34"/>
        <v>25.833333333333336</v>
      </c>
    </row>
    <row r="1198" spans="1:5" hidden="1">
      <c r="A1198" s="26" t="s">
        <v>672</v>
      </c>
      <c r="B1198" s="26">
        <v>10105</v>
      </c>
      <c r="C1198" s="47">
        <v>100</v>
      </c>
      <c r="D1198" s="47">
        <v>30</v>
      </c>
      <c r="E1198" s="30">
        <f t="shared" si="34"/>
        <v>30</v>
      </c>
    </row>
    <row r="1199" spans="1:5" hidden="1">
      <c r="A1199" s="26" t="s">
        <v>673</v>
      </c>
      <c r="B1199" s="26">
        <v>19082</v>
      </c>
      <c r="C1199" s="47">
        <v>350</v>
      </c>
      <c r="D1199" s="47">
        <v>98.75</v>
      </c>
      <c r="E1199" s="30">
        <f t="shared" si="34"/>
        <v>28.214285714285715</v>
      </c>
    </row>
    <row r="1200" spans="1:5" hidden="1">
      <c r="A1200" s="26" t="s">
        <v>674</v>
      </c>
      <c r="B1200" s="26">
        <v>44102</v>
      </c>
      <c r="C1200" s="47">
        <v>210</v>
      </c>
      <c r="D1200" s="47">
        <v>63</v>
      </c>
      <c r="E1200" s="30">
        <f t="shared" si="34"/>
        <v>30</v>
      </c>
    </row>
    <row r="1201" spans="1:5" hidden="1">
      <c r="A1201" s="26" t="s">
        <v>675</v>
      </c>
      <c r="B1201" s="26">
        <v>9791</v>
      </c>
      <c r="C1201" s="47">
        <v>300</v>
      </c>
      <c r="D1201" s="47">
        <v>74.25</v>
      </c>
      <c r="E1201" s="30">
        <f t="shared" si="34"/>
        <v>24.75</v>
      </c>
    </row>
    <row r="1202" spans="1:5" hidden="1">
      <c r="A1202" s="26" t="s">
        <v>676</v>
      </c>
      <c r="B1202" s="26">
        <v>13780</v>
      </c>
      <c r="C1202" s="47">
        <v>600</v>
      </c>
      <c r="D1202" s="47">
        <v>149.38499999999999</v>
      </c>
      <c r="E1202" s="30">
        <f t="shared" si="34"/>
        <v>24.897499999999997</v>
      </c>
    </row>
    <row r="1203" spans="1:5" hidden="1">
      <c r="A1203" s="26" t="s">
        <v>677</v>
      </c>
      <c r="B1203" s="26">
        <v>2278</v>
      </c>
      <c r="C1203" s="47">
        <v>550</v>
      </c>
      <c r="D1203" s="47">
        <v>135.48750000000001</v>
      </c>
      <c r="E1203" s="30">
        <f t="shared" si="34"/>
        <v>24.634090909090911</v>
      </c>
    </row>
    <row r="1204" spans="1:5" hidden="1">
      <c r="A1204" s="26" t="s">
        <v>678</v>
      </c>
      <c r="B1204" s="26">
        <v>19762</v>
      </c>
      <c r="C1204" s="47">
        <v>500</v>
      </c>
      <c r="D1204" s="47">
        <v>116.25</v>
      </c>
      <c r="E1204" s="30">
        <f t="shared" si="34"/>
        <v>23.25</v>
      </c>
    </row>
    <row r="1205" spans="1:5" hidden="1">
      <c r="A1205" s="26" t="s">
        <v>679</v>
      </c>
      <c r="B1205" s="26">
        <v>18559</v>
      </c>
      <c r="C1205" s="47">
        <v>500</v>
      </c>
      <c r="D1205" s="47">
        <v>148.5</v>
      </c>
      <c r="E1205" s="30">
        <f t="shared" si="34"/>
        <v>29.7</v>
      </c>
    </row>
    <row r="1206" spans="1:5" hidden="1">
      <c r="A1206" s="26" t="s">
        <v>680</v>
      </c>
      <c r="B1206" s="26">
        <v>19763</v>
      </c>
      <c r="C1206" s="47">
        <v>350</v>
      </c>
      <c r="D1206" s="47">
        <v>93.75</v>
      </c>
      <c r="E1206" s="30">
        <f t="shared" si="34"/>
        <v>26.785714285714285</v>
      </c>
    </row>
    <row r="1207" spans="1:5" hidden="1">
      <c r="A1207" s="26" t="s">
        <v>681</v>
      </c>
      <c r="B1207" s="26">
        <v>22643</v>
      </c>
      <c r="C1207" s="47">
        <v>118</v>
      </c>
      <c r="D1207" s="47">
        <v>35.4</v>
      </c>
      <c r="E1207" s="30">
        <f t="shared" si="34"/>
        <v>30</v>
      </c>
    </row>
    <row r="1208" spans="1:5" hidden="1">
      <c r="A1208" s="26" t="s">
        <v>682</v>
      </c>
      <c r="B1208" s="26">
        <v>19038</v>
      </c>
      <c r="C1208" s="47">
        <v>123</v>
      </c>
      <c r="D1208" s="47">
        <v>36.9</v>
      </c>
      <c r="E1208" s="30">
        <f t="shared" si="34"/>
        <v>30</v>
      </c>
    </row>
    <row r="1209" spans="1:5" hidden="1">
      <c r="A1209" s="26" t="s">
        <v>683</v>
      </c>
      <c r="B1209" s="26">
        <v>31573</v>
      </c>
      <c r="C1209" s="47">
        <v>230</v>
      </c>
      <c r="D1209" s="47">
        <v>69</v>
      </c>
      <c r="E1209" s="30">
        <f t="shared" ref="E1209:E1272" si="35">D1209/C1209*100</f>
        <v>30</v>
      </c>
    </row>
    <row r="1210" spans="1:5" hidden="1">
      <c r="A1210" s="26" t="s">
        <v>684</v>
      </c>
      <c r="B1210" s="26">
        <v>9838</v>
      </c>
      <c r="C1210" s="47">
        <v>300</v>
      </c>
      <c r="D1210" s="47">
        <v>66.25</v>
      </c>
      <c r="E1210" s="30">
        <f t="shared" si="35"/>
        <v>22.083333333333332</v>
      </c>
    </row>
    <row r="1211" spans="1:5" hidden="1">
      <c r="A1211" s="26" t="s">
        <v>685</v>
      </c>
      <c r="B1211" s="26">
        <v>32638</v>
      </c>
      <c r="C1211" s="47">
        <v>300</v>
      </c>
      <c r="D1211" s="47">
        <v>45.6</v>
      </c>
      <c r="E1211" s="30">
        <f t="shared" si="35"/>
        <v>15.2</v>
      </c>
    </row>
    <row r="1212" spans="1:5" hidden="1">
      <c r="A1212" s="26" t="s">
        <v>686</v>
      </c>
      <c r="B1212" s="26">
        <v>32639</v>
      </c>
      <c r="C1212" s="47">
        <v>300</v>
      </c>
      <c r="D1212" s="47">
        <v>66.25</v>
      </c>
      <c r="E1212" s="30">
        <f t="shared" si="35"/>
        <v>22.083333333333332</v>
      </c>
    </row>
    <row r="1213" spans="1:5" hidden="1">
      <c r="A1213" s="26" t="s">
        <v>687</v>
      </c>
      <c r="B1213" s="26">
        <v>32641</v>
      </c>
      <c r="C1213" s="47">
        <v>300</v>
      </c>
      <c r="D1213" s="47">
        <v>65.8</v>
      </c>
      <c r="E1213" s="30">
        <f t="shared" si="35"/>
        <v>21.933333333333334</v>
      </c>
    </row>
    <row r="1214" spans="1:5" hidden="1">
      <c r="A1214" s="26" t="s">
        <v>688</v>
      </c>
      <c r="B1214" s="26">
        <v>6970</v>
      </c>
      <c r="C1214" s="47">
        <v>300</v>
      </c>
      <c r="D1214" s="47">
        <v>69</v>
      </c>
      <c r="E1214" s="30">
        <f t="shared" si="35"/>
        <v>23</v>
      </c>
    </row>
    <row r="1215" spans="1:5" hidden="1">
      <c r="A1215" s="26" t="s">
        <v>689</v>
      </c>
      <c r="B1215" s="26">
        <v>19770</v>
      </c>
      <c r="C1215" s="47">
        <v>300</v>
      </c>
      <c r="D1215" s="47">
        <v>68.25</v>
      </c>
      <c r="E1215" s="30">
        <f t="shared" si="35"/>
        <v>22.75</v>
      </c>
    </row>
    <row r="1216" spans="1:5" hidden="1">
      <c r="A1216" s="26" t="s">
        <v>690</v>
      </c>
      <c r="B1216" s="26">
        <v>6373</v>
      </c>
      <c r="C1216" s="47">
        <v>300</v>
      </c>
      <c r="D1216" s="47">
        <v>70</v>
      </c>
      <c r="E1216" s="30">
        <f t="shared" si="35"/>
        <v>23.333333333333332</v>
      </c>
    </row>
    <row r="1217" spans="1:5" hidden="1">
      <c r="A1217" s="26" t="s">
        <v>691</v>
      </c>
      <c r="B1217" s="26">
        <v>25517</v>
      </c>
      <c r="C1217" s="47">
        <v>300</v>
      </c>
      <c r="D1217" s="47">
        <v>67.75</v>
      </c>
      <c r="E1217" s="30">
        <f t="shared" si="35"/>
        <v>22.583333333333332</v>
      </c>
    </row>
    <row r="1218" spans="1:5" hidden="1">
      <c r="A1218" s="26" t="s">
        <v>692</v>
      </c>
      <c r="B1218" s="26">
        <v>223</v>
      </c>
      <c r="C1218" s="47">
        <v>450</v>
      </c>
      <c r="D1218" s="47">
        <v>114.125</v>
      </c>
      <c r="E1218" s="30">
        <f t="shared" si="35"/>
        <v>25.361111111111111</v>
      </c>
    </row>
    <row r="1219" spans="1:5" hidden="1">
      <c r="A1219" s="26" t="s">
        <v>693</v>
      </c>
      <c r="B1219" s="26">
        <v>872</v>
      </c>
      <c r="C1219" s="47">
        <v>500</v>
      </c>
      <c r="D1219" s="47">
        <v>150</v>
      </c>
      <c r="E1219" s="30">
        <f t="shared" si="35"/>
        <v>30</v>
      </c>
    </row>
    <row r="1220" spans="1:5" hidden="1">
      <c r="A1220" s="26" t="s">
        <v>694</v>
      </c>
      <c r="B1220" s="26">
        <v>10055</v>
      </c>
      <c r="C1220" s="47">
        <v>500</v>
      </c>
      <c r="D1220" s="47">
        <v>149.94</v>
      </c>
      <c r="E1220" s="30">
        <f t="shared" si="35"/>
        <v>29.988</v>
      </c>
    </row>
    <row r="1221" spans="1:5" hidden="1">
      <c r="A1221" s="26" t="s">
        <v>695</v>
      </c>
      <c r="B1221" s="26">
        <v>15683</v>
      </c>
      <c r="C1221" s="47">
        <v>500</v>
      </c>
      <c r="D1221" s="47">
        <v>150</v>
      </c>
      <c r="E1221" s="30">
        <f t="shared" si="35"/>
        <v>30</v>
      </c>
    </row>
    <row r="1222" spans="1:5" hidden="1">
      <c r="A1222" s="26" t="s">
        <v>696</v>
      </c>
      <c r="B1222" s="26">
        <v>2394</v>
      </c>
      <c r="C1222" s="47">
        <v>500</v>
      </c>
      <c r="D1222" s="47">
        <v>150</v>
      </c>
      <c r="E1222" s="30">
        <f t="shared" si="35"/>
        <v>30</v>
      </c>
    </row>
    <row r="1223" spans="1:5" hidden="1">
      <c r="A1223" s="26" t="s">
        <v>697</v>
      </c>
      <c r="B1223" s="26">
        <v>30950</v>
      </c>
      <c r="C1223" s="47">
        <v>500</v>
      </c>
      <c r="D1223" s="47">
        <v>150</v>
      </c>
      <c r="E1223" s="30">
        <f t="shared" si="35"/>
        <v>30</v>
      </c>
    </row>
    <row r="1224" spans="1:5" hidden="1">
      <c r="A1224" s="26" t="s">
        <v>698</v>
      </c>
      <c r="B1224" s="26">
        <v>1320</v>
      </c>
      <c r="C1224" s="47">
        <v>500</v>
      </c>
      <c r="D1224" s="47">
        <v>150</v>
      </c>
      <c r="E1224" s="30">
        <f t="shared" si="35"/>
        <v>30</v>
      </c>
    </row>
    <row r="1225" spans="1:5" hidden="1">
      <c r="A1225" s="26" t="s">
        <v>699</v>
      </c>
      <c r="B1225" s="26">
        <v>10205</v>
      </c>
      <c r="C1225" s="47">
        <v>500</v>
      </c>
      <c r="D1225" s="47">
        <v>150</v>
      </c>
      <c r="E1225" s="30">
        <f t="shared" si="35"/>
        <v>30</v>
      </c>
    </row>
    <row r="1226" spans="1:5" hidden="1">
      <c r="A1226" s="26" t="s">
        <v>700</v>
      </c>
      <c r="B1226" s="26">
        <v>10191</v>
      </c>
      <c r="C1226" s="47">
        <v>500</v>
      </c>
      <c r="D1226" s="47">
        <v>149.93</v>
      </c>
      <c r="E1226" s="30">
        <f t="shared" si="35"/>
        <v>29.986000000000001</v>
      </c>
    </row>
    <row r="1227" spans="1:5" hidden="1">
      <c r="A1227" s="26" t="s">
        <v>701</v>
      </c>
      <c r="B1227" s="26">
        <v>8687</v>
      </c>
      <c r="C1227" s="47">
        <v>400</v>
      </c>
      <c r="D1227" s="47">
        <v>108.125</v>
      </c>
      <c r="E1227" s="30">
        <f t="shared" si="35"/>
        <v>27.03125</v>
      </c>
    </row>
    <row r="1228" spans="1:5" hidden="1">
      <c r="A1228" s="26" t="s">
        <v>702</v>
      </c>
      <c r="B1228" s="26">
        <v>9302</v>
      </c>
      <c r="C1228" s="47">
        <v>400</v>
      </c>
      <c r="D1228" s="47">
        <v>107.5</v>
      </c>
      <c r="E1228" s="30">
        <f t="shared" si="35"/>
        <v>26.875</v>
      </c>
    </row>
    <row r="1229" spans="1:5" hidden="1">
      <c r="A1229" s="26" t="s">
        <v>703</v>
      </c>
      <c r="B1229" s="26">
        <v>18025</v>
      </c>
      <c r="C1229" s="47">
        <v>400</v>
      </c>
      <c r="D1229" s="47">
        <v>108.125</v>
      </c>
      <c r="E1229" s="30">
        <f t="shared" si="35"/>
        <v>27.03125</v>
      </c>
    </row>
    <row r="1230" spans="1:5" hidden="1">
      <c r="A1230" s="26" t="s">
        <v>704</v>
      </c>
      <c r="B1230" s="26">
        <v>7940</v>
      </c>
      <c r="C1230" s="47">
        <v>400</v>
      </c>
      <c r="D1230" s="47">
        <v>107.47499999999999</v>
      </c>
      <c r="E1230" s="30">
        <f t="shared" si="35"/>
        <v>26.868749999999999</v>
      </c>
    </row>
    <row r="1231" spans="1:5" hidden="1">
      <c r="A1231" s="26" t="s">
        <v>705</v>
      </c>
      <c r="B1231" s="26">
        <v>18497</v>
      </c>
      <c r="C1231" s="47">
        <v>400</v>
      </c>
      <c r="D1231" s="47">
        <v>107.5</v>
      </c>
      <c r="E1231" s="30">
        <f t="shared" si="35"/>
        <v>26.875</v>
      </c>
    </row>
    <row r="1232" spans="1:5" hidden="1">
      <c r="A1232" s="26" t="s">
        <v>706</v>
      </c>
      <c r="B1232" s="26">
        <v>19565</v>
      </c>
      <c r="C1232" s="47">
        <v>400</v>
      </c>
      <c r="D1232" s="47">
        <v>107.5</v>
      </c>
      <c r="E1232" s="30">
        <f t="shared" si="35"/>
        <v>26.875</v>
      </c>
    </row>
    <row r="1233" spans="1:5" hidden="1">
      <c r="A1233" s="26" t="s">
        <v>707</v>
      </c>
      <c r="B1233" s="26">
        <v>18026</v>
      </c>
      <c r="C1233" s="47">
        <v>400</v>
      </c>
      <c r="D1233" s="47">
        <v>107.5</v>
      </c>
      <c r="E1233" s="30">
        <f t="shared" si="35"/>
        <v>26.875</v>
      </c>
    </row>
    <row r="1234" spans="1:5" hidden="1">
      <c r="A1234" s="26" t="s">
        <v>708</v>
      </c>
      <c r="B1234" s="26">
        <v>9972</v>
      </c>
      <c r="C1234" s="47">
        <v>500</v>
      </c>
      <c r="D1234" s="47">
        <v>150</v>
      </c>
      <c r="E1234" s="30">
        <f t="shared" si="35"/>
        <v>30</v>
      </c>
    </row>
    <row r="1235" spans="1:5" hidden="1">
      <c r="A1235" s="26" t="s">
        <v>709</v>
      </c>
      <c r="B1235" s="26">
        <v>10074</v>
      </c>
      <c r="C1235" s="47">
        <v>500</v>
      </c>
      <c r="D1235" s="47">
        <v>150</v>
      </c>
      <c r="E1235" s="30">
        <f t="shared" si="35"/>
        <v>30</v>
      </c>
    </row>
    <row r="1236" spans="1:5" hidden="1">
      <c r="A1236" s="26" t="s">
        <v>710</v>
      </c>
      <c r="B1236" s="26">
        <v>10096</v>
      </c>
      <c r="C1236" s="47">
        <v>500</v>
      </c>
      <c r="D1236" s="47">
        <v>150</v>
      </c>
      <c r="E1236" s="30">
        <f t="shared" si="35"/>
        <v>30</v>
      </c>
    </row>
    <row r="1237" spans="1:5" hidden="1">
      <c r="A1237" s="26" t="s">
        <v>711</v>
      </c>
      <c r="B1237" s="26">
        <v>10366</v>
      </c>
      <c r="C1237" s="47">
        <v>500</v>
      </c>
      <c r="D1237" s="47">
        <v>150</v>
      </c>
      <c r="E1237" s="30">
        <f t="shared" si="35"/>
        <v>30</v>
      </c>
    </row>
    <row r="1238" spans="1:5" hidden="1">
      <c r="A1238" s="26" t="s">
        <v>712</v>
      </c>
      <c r="B1238" s="26">
        <v>11152</v>
      </c>
      <c r="C1238" s="47">
        <v>500</v>
      </c>
      <c r="D1238" s="47">
        <v>150</v>
      </c>
      <c r="E1238" s="30">
        <f t="shared" si="35"/>
        <v>30</v>
      </c>
    </row>
    <row r="1239" spans="1:5" hidden="1">
      <c r="A1239" s="26" t="s">
        <v>713</v>
      </c>
      <c r="B1239" s="26">
        <v>636</v>
      </c>
      <c r="C1239" s="47">
        <v>450</v>
      </c>
      <c r="D1239" s="47">
        <v>113.75</v>
      </c>
      <c r="E1239" s="30">
        <f t="shared" si="35"/>
        <v>25.277777777777779</v>
      </c>
    </row>
    <row r="1240" spans="1:5" hidden="1">
      <c r="A1240" s="26" t="s">
        <v>714</v>
      </c>
      <c r="B1240" s="26">
        <v>1278</v>
      </c>
      <c r="C1240" s="47">
        <v>450</v>
      </c>
      <c r="D1240" s="47">
        <v>117.875</v>
      </c>
      <c r="E1240" s="30">
        <f t="shared" si="35"/>
        <v>26.194444444444443</v>
      </c>
    </row>
    <row r="1241" spans="1:5" hidden="1">
      <c r="A1241" s="26" t="s">
        <v>715</v>
      </c>
      <c r="B1241" s="26">
        <v>9320</v>
      </c>
      <c r="C1241" s="47">
        <v>450</v>
      </c>
      <c r="D1241" s="47">
        <v>113.75</v>
      </c>
      <c r="E1241" s="30">
        <f t="shared" si="35"/>
        <v>25.277777777777779</v>
      </c>
    </row>
    <row r="1242" spans="1:5" hidden="1">
      <c r="A1242" s="26" t="s">
        <v>716</v>
      </c>
      <c r="B1242" s="26">
        <v>18554</v>
      </c>
      <c r="C1242" s="47">
        <v>500</v>
      </c>
      <c r="D1242" s="47">
        <v>150</v>
      </c>
      <c r="E1242" s="30">
        <f t="shared" si="35"/>
        <v>30</v>
      </c>
    </row>
    <row r="1243" spans="1:5" hidden="1">
      <c r="A1243" s="26" t="s">
        <v>717</v>
      </c>
      <c r="B1243" s="26">
        <v>1434</v>
      </c>
      <c r="C1243" s="47">
        <v>450</v>
      </c>
      <c r="D1243" s="47">
        <v>113.75</v>
      </c>
      <c r="E1243" s="30">
        <f t="shared" si="35"/>
        <v>25.277777777777779</v>
      </c>
    </row>
    <row r="1244" spans="1:5" hidden="1">
      <c r="A1244" s="26" t="s">
        <v>718</v>
      </c>
      <c r="B1244" s="26">
        <v>708</v>
      </c>
      <c r="C1244" s="47">
        <v>450</v>
      </c>
      <c r="D1244" s="47">
        <v>113.75</v>
      </c>
      <c r="E1244" s="30">
        <f t="shared" si="35"/>
        <v>25.277777777777779</v>
      </c>
    </row>
    <row r="1245" spans="1:5" hidden="1">
      <c r="A1245" s="26" t="s">
        <v>719</v>
      </c>
      <c r="B1245" s="26">
        <v>11</v>
      </c>
      <c r="C1245" s="47">
        <v>500</v>
      </c>
      <c r="D1245" s="47">
        <v>150</v>
      </c>
      <c r="E1245" s="30">
        <f t="shared" si="35"/>
        <v>30</v>
      </c>
    </row>
    <row r="1246" spans="1:5" hidden="1">
      <c r="A1246" s="26" t="s">
        <v>720</v>
      </c>
      <c r="B1246" s="26">
        <v>17851</v>
      </c>
      <c r="C1246" s="47">
        <v>500</v>
      </c>
      <c r="D1246" s="47">
        <v>150</v>
      </c>
      <c r="E1246" s="30">
        <f t="shared" si="35"/>
        <v>30</v>
      </c>
    </row>
    <row r="1247" spans="1:5" hidden="1">
      <c r="A1247" s="26" t="s">
        <v>721</v>
      </c>
      <c r="B1247" s="26">
        <v>10319</v>
      </c>
      <c r="C1247" s="47">
        <v>500</v>
      </c>
      <c r="D1247" s="47">
        <v>149.88999999999999</v>
      </c>
      <c r="E1247" s="30">
        <f t="shared" si="35"/>
        <v>29.977999999999998</v>
      </c>
    </row>
    <row r="1248" spans="1:5" hidden="1">
      <c r="A1248" s="26" t="s">
        <v>722</v>
      </c>
      <c r="B1248" s="26">
        <v>15213</v>
      </c>
      <c r="C1248" s="47">
        <v>450</v>
      </c>
      <c r="D1248" s="47">
        <v>111.75</v>
      </c>
      <c r="E1248" s="30">
        <f t="shared" si="35"/>
        <v>24.833333333333332</v>
      </c>
    </row>
    <row r="1249" spans="1:5" hidden="1">
      <c r="A1249" s="26" t="s">
        <v>723</v>
      </c>
      <c r="B1249" s="26">
        <v>9794</v>
      </c>
      <c r="C1249" s="47">
        <v>450</v>
      </c>
      <c r="D1249" s="47">
        <v>113.25</v>
      </c>
      <c r="E1249" s="30">
        <f t="shared" si="35"/>
        <v>25.166666666666664</v>
      </c>
    </row>
    <row r="1250" spans="1:5" hidden="1">
      <c r="A1250" s="26" t="s">
        <v>724</v>
      </c>
      <c r="B1250" s="26">
        <v>10384</v>
      </c>
      <c r="C1250" s="47">
        <v>449</v>
      </c>
      <c r="D1250" s="47">
        <v>112.95</v>
      </c>
      <c r="E1250" s="30">
        <f t="shared" si="35"/>
        <v>25.155902004454344</v>
      </c>
    </row>
    <row r="1251" spans="1:5" hidden="1">
      <c r="A1251" s="26" t="s">
        <v>725</v>
      </c>
      <c r="B1251" s="26">
        <v>15214</v>
      </c>
      <c r="C1251" s="47">
        <v>445.9</v>
      </c>
      <c r="D1251" s="47">
        <v>114.1225</v>
      </c>
      <c r="E1251" s="30">
        <f t="shared" si="35"/>
        <v>25.593742991702179</v>
      </c>
    </row>
    <row r="1252" spans="1:5" hidden="1">
      <c r="A1252" s="26" t="s">
        <v>726</v>
      </c>
      <c r="B1252" s="26">
        <v>7086</v>
      </c>
      <c r="C1252" s="47">
        <v>450</v>
      </c>
      <c r="D1252" s="47">
        <v>114.26625</v>
      </c>
      <c r="E1252" s="30">
        <f t="shared" si="35"/>
        <v>25.392500000000002</v>
      </c>
    </row>
    <row r="1253" spans="1:5" hidden="1">
      <c r="A1253" s="26" t="s">
        <v>727</v>
      </c>
      <c r="B1253" s="26">
        <v>15215</v>
      </c>
      <c r="C1253" s="47">
        <v>455.3</v>
      </c>
      <c r="D1253" s="47">
        <v>117.09</v>
      </c>
      <c r="E1253" s="30">
        <f t="shared" si="35"/>
        <v>25.717109598067207</v>
      </c>
    </row>
    <row r="1254" spans="1:5" hidden="1">
      <c r="A1254" s="26" t="s">
        <v>728</v>
      </c>
      <c r="B1254" s="26">
        <v>13919</v>
      </c>
      <c r="C1254" s="47">
        <v>449</v>
      </c>
      <c r="D1254" s="47">
        <v>113.71</v>
      </c>
      <c r="E1254" s="30">
        <f t="shared" si="35"/>
        <v>25.325167037861913</v>
      </c>
    </row>
    <row r="1255" spans="1:5" hidden="1">
      <c r="A1255" s="26" t="s">
        <v>729</v>
      </c>
      <c r="B1255" s="26">
        <v>10495</v>
      </c>
      <c r="C1255" s="47">
        <v>444</v>
      </c>
      <c r="D1255" s="47">
        <v>112.45</v>
      </c>
      <c r="E1255" s="30">
        <f t="shared" si="35"/>
        <v>25.326576576576578</v>
      </c>
    </row>
    <row r="1256" spans="1:5" hidden="1">
      <c r="A1256" s="26" t="s">
        <v>730</v>
      </c>
      <c r="B1256" s="26">
        <v>9251</v>
      </c>
      <c r="C1256" s="47">
        <v>447.9</v>
      </c>
      <c r="D1256" s="47">
        <v>111.0575</v>
      </c>
      <c r="E1256" s="30">
        <f t="shared" si="35"/>
        <v>24.795155168564413</v>
      </c>
    </row>
    <row r="1257" spans="1:5" hidden="1">
      <c r="A1257" s="26" t="s">
        <v>731</v>
      </c>
      <c r="B1257" s="26">
        <v>15216</v>
      </c>
      <c r="C1257" s="47">
        <v>452</v>
      </c>
      <c r="D1257" s="47">
        <v>113.36125</v>
      </c>
      <c r="E1257" s="30">
        <f t="shared" si="35"/>
        <v>25.079922566371682</v>
      </c>
    </row>
    <row r="1258" spans="1:5" hidden="1">
      <c r="A1258" s="26" t="s">
        <v>732</v>
      </c>
      <c r="B1258" s="26">
        <v>49086</v>
      </c>
      <c r="C1258" s="47">
        <v>300</v>
      </c>
      <c r="D1258" s="47">
        <v>62.5</v>
      </c>
      <c r="E1258" s="30">
        <f t="shared" si="35"/>
        <v>20.833333333333336</v>
      </c>
    </row>
    <row r="1259" spans="1:5" hidden="1">
      <c r="A1259" s="26" t="s">
        <v>733</v>
      </c>
      <c r="B1259" s="26">
        <v>49087</v>
      </c>
      <c r="C1259" s="47">
        <v>300</v>
      </c>
      <c r="D1259" s="47">
        <v>77.5</v>
      </c>
      <c r="E1259" s="30">
        <f t="shared" si="35"/>
        <v>25.833333333333336</v>
      </c>
    </row>
    <row r="1260" spans="1:5" hidden="1">
      <c r="A1260" s="26" t="s">
        <v>734</v>
      </c>
      <c r="B1260" s="26">
        <v>49263</v>
      </c>
      <c r="C1260" s="47">
        <v>300</v>
      </c>
      <c r="D1260" s="47">
        <v>28.75</v>
      </c>
      <c r="E1260" s="30">
        <f t="shared" si="35"/>
        <v>9.5833333333333339</v>
      </c>
    </row>
    <row r="1261" spans="1:5" hidden="1">
      <c r="A1261" s="33" t="s">
        <v>167</v>
      </c>
      <c r="B1261" s="34"/>
      <c r="C1261" s="36">
        <v>40267.1</v>
      </c>
      <c r="D1261" s="36">
        <v>10886.52125</v>
      </c>
      <c r="E1261" s="30">
        <f t="shared" si="35"/>
        <v>27.035771759078752</v>
      </c>
    </row>
    <row r="1262" spans="1:5" hidden="1">
      <c r="E1262" s="30"/>
    </row>
    <row r="1263" spans="1:5" ht="35" hidden="1" customHeight="1">
      <c r="A1263" s="50" t="s">
        <v>189</v>
      </c>
      <c r="B1263" s="22"/>
      <c r="C1263" s="22"/>
      <c r="D1263" s="22"/>
      <c r="E1263" s="57"/>
    </row>
    <row r="1264" spans="1:5" ht="34" hidden="1">
      <c r="A1264" s="19" t="s">
        <v>1543</v>
      </c>
      <c r="B1264" s="23" t="s">
        <v>1544</v>
      </c>
      <c r="C1264" s="24" t="s">
        <v>1545</v>
      </c>
      <c r="D1264" s="24" t="s">
        <v>1546</v>
      </c>
      <c r="E1264" s="30"/>
    </row>
    <row r="1265" spans="1:5" hidden="1">
      <c r="A1265" s="26" t="s">
        <v>735</v>
      </c>
      <c r="B1265" s="32" t="s">
        <v>736</v>
      </c>
      <c r="C1265" s="29">
        <v>1543</v>
      </c>
      <c r="D1265" s="29">
        <v>462.9</v>
      </c>
      <c r="E1265" s="30">
        <f t="shared" si="35"/>
        <v>30</v>
      </c>
    </row>
    <row r="1266" spans="1:5" hidden="1">
      <c r="A1266" s="26" t="s">
        <v>737</v>
      </c>
      <c r="B1266" s="26">
        <v>18425</v>
      </c>
      <c r="C1266" s="29">
        <v>3457</v>
      </c>
      <c r="D1266" s="29">
        <v>677.1</v>
      </c>
      <c r="E1266" s="30">
        <f t="shared" si="35"/>
        <v>19.58634654324559</v>
      </c>
    </row>
    <row r="1267" spans="1:5" hidden="1">
      <c r="A1267" s="26" t="s">
        <v>738</v>
      </c>
      <c r="B1267" s="26">
        <v>32640</v>
      </c>
      <c r="C1267" s="29">
        <v>500</v>
      </c>
      <c r="D1267" s="29">
        <v>150</v>
      </c>
      <c r="E1267" s="30">
        <f t="shared" si="35"/>
        <v>30</v>
      </c>
    </row>
    <row r="1268" spans="1:5" hidden="1">
      <c r="A1268" s="26" t="s">
        <v>739</v>
      </c>
      <c r="B1268" s="26">
        <v>36923</v>
      </c>
      <c r="C1268" s="29">
        <v>350</v>
      </c>
      <c r="D1268" s="29">
        <v>100</v>
      </c>
      <c r="E1268" s="30">
        <f t="shared" si="35"/>
        <v>28.571428571428569</v>
      </c>
    </row>
    <row r="1269" spans="1:5" hidden="1">
      <c r="A1269" s="26" t="s">
        <v>740</v>
      </c>
      <c r="B1269" s="26">
        <v>1562</v>
      </c>
      <c r="C1269" s="29">
        <v>1000</v>
      </c>
      <c r="D1269" s="29">
        <v>300</v>
      </c>
      <c r="E1269" s="30">
        <f t="shared" si="35"/>
        <v>30</v>
      </c>
    </row>
    <row r="1270" spans="1:5" hidden="1">
      <c r="A1270" s="26" t="s">
        <v>741</v>
      </c>
      <c r="B1270" s="26">
        <v>1623</v>
      </c>
      <c r="C1270" s="29">
        <v>1000</v>
      </c>
      <c r="D1270" s="29">
        <v>300</v>
      </c>
      <c r="E1270" s="30">
        <f t="shared" si="35"/>
        <v>30</v>
      </c>
    </row>
    <row r="1271" spans="1:5" hidden="1">
      <c r="A1271" s="26" t="s">
        <v>742</v>
      </c>
      <c r="B1271" s="26">
        <v>22650</v>
      </c>
      <c r="C1271" s="29">
        <v>100</v>
      </c>
      <c r="D1271" s="29">
        <v>30</v>
      </c>
      <c r="E1271" s="30">
        <f t="shared" si="35"/>
        <v>30</v>
      </c>
    </row>
    <row r="1272" spans="1:5" hidden="1">
      <c r="A1272" s="26" t="s">
        <v>743</v>
      </c>
      <c r="B1272" s="26">
        <v>13912</v>
      </c>
      <c r="C1272" s="29">
        <v>400</v>
      </c>
      <c r="D1272" s="29">
        <v>100</v>
      </c>
      <c r="E1272" s="30">
        <f t="shared" si="35"/>
        <v>25</v>
      </c>
    </row>
    <row r="1273" spans="1:5" hidden="1">
      <c r="A1273" s="26" t="s">
        <v>744</v>
      </c>
      <c r="B1273" s="26">
        <v>50901</v>
      </c>
      <c r="C1273" s="29">
        <v>100</v>
      </c>
      <c r="D1273" s="29">
        <v>5</v>
      </c>
      <c r="E1273" s="30">
        <f t="shared" ref="E1273:E1336" si="36">D1273/C1273*100</f>
        <v>5</v>
      </c>
    </row>
    <row r="1274" spans="1:5" hidden="1">
      <c r="A1274" s="26" t="s">
        <v>745</v>
      </c>
      <c r="B1274" s="26">
        <v>123</v>
      </c>
      <c r="C1274" s="29">
        <v>650</v>
      </c>
      <c r="D1274" s="29">
        <v>180.5</v>
      </c>
      <c r="E1274" s="30">
        <f t="shared" si="36"/>
        <v>27.769230769230766</v>
      </c>
    </row>
    <row r="1275" spans="1:5" hidden="1">
      <c r="A1275" s="26" t="s">
        <v>746</v>
      </c>
      <c r="B1275" s="26">
        <v>49953</v>
      </c>
      <c r="C1275" s="29">
        <v>150</v>
      </c>
      <c r="D1275" s="29">
        <v>18.75</v>
      </c>
      <c r="E1275" s="30">
        <f t="shared" si="36"/>
        <v>12.5</v>
      </c>
    </row>
    <row r="1276" spans="1:5" hidden="1">
      <c r="A1276" s="26" t="s">
        <v>747</v>
      </c>
      <c r="B1276" s="26">
        <v>3744</v>
      </c>
      <c r="C1276" s="29">
        <v>700</v>
      </c>
      <c r="D1276" s="29">
        <v>181.6</v>
      </c>
      <c r="E1276" s="30">
        <f t="shared" si="36"/>
        <v>25.94285714285714</v>
      </c>
    </row>
    <row r="1277" spans="1:5" hidden="1">
      <c r="A1277" s="26" t="s">
        <v>748</v>
      </c>
      <c r="B1277" s="26">
        <v>26693</v>
      </c>
      <c r="C1277" s="29">
        <v>350</v>
      </c>
      <c r="D1277" s="29">
        <v>84.5</v>
      </c>
      <c r="E1277" s="30">
        <f t="shared" si="36"/>
        <v>24.142857142857142</v>
      </c>
    </row>
    <row r="1278" spans="1:5" hidden="1">
      <c r="A1278" s="26" t="s">
        <v>749</v>
      </c>
      <c r="B1278" s="26">
        <v>41980</v>
      </c>
      <c r="C1278" s="29">
        <v>300</v>
      </c>
      <c r="D1278" s="29">
        <v>70</v>
      </c>
      <c r="E1278" s="30">
        <f t="shared" si="36"/>
        <v>23.333333333333332</v>
      </c>
    </row>
    <row r="1279" spans="1:5" hidden="1">
      <c r="A1279" s="26" t="s">
        <v>750</v>
      </c>
      <c r="B1279" s="26">
        <v>6705</v>
      </c>
      <c r="C1279" s="29">
        <v>300</v>
      </c>
      <c r="D1279" s="29">
        <v>71</v>
      </c>
      <c r="E1279" s="30">
        <f t="shared" si="36"/>
        <v>23.666666666666668</v>
      </c>
    </row>
    <row r="1280" spans="1:5" hidden="1">
      <c r="A1280" s="26" t="s">
        <v>751</v>
      </c>
      <c r="B1280" s="26">
        <v>1249</v>
      </c>
      <c r="C1280" s="29">
        <v>300</v>
      </c>
      <c r="D1280" s="29">
        <v>71.010000000000005</v>
      </c>
      <c r="E1280" s="30">
        <f t="shared" si="36"/>
        <v>23.67</v>
      </c>
    </row>
    <row r="1281" spans="1:5" hidden="1">
      <c r="A1281" s="26" t="s">
        <v>752</v>
      </c>
      <c r="B1281" s="26">
        <v>15024</v>
      </c>
      <c r="C1281" s="29">
        <v>500</v>
      </c>
      <c r="D1281" s="29">
        <v>132.1</v>
      </c>
      <c r="E1281" s="30">
        <f t="shared" si="36"/>
        <v>26.419999999999998</v>
      </c>
    </row>
    <row r="1282" spans="1:5" hidden="1">
      <c r="A1282" s="26" t="s">
        <v>753</v>
      </c>
      <c r="B1282" s="26">
        <v>28352</v>
      </c>
      <c r="C1282" s="29">
        <v>400</v>
      </c>
      <c r="D1282" s="29">
        <v>100.693</v>
      </c>
      <c r="E1282" s="30">
        <f t="shared" si="36"/>
        <v>25.173249999999996</v>
      </c>
    </row>
    <row r="1283" spans="1:5" hidden="1">
      <c r="A1283" s="26" t="s">
        <v>754</v>
      </c>
      <c r="B1283" s="26">
        <v>5776</v>
      </c>
      <c r="C1283" s="29">
        <v>150</v>
      </c>
      <c r="D1283" s="29">
        <v>45</v>
      </c>
      <c r="E1283" s="30">
        <f t="shared" si="36"/>
        <v>30</v>
      </c>
    </row>
    <row r="1284" spans="1:5" hidden="1">
      <c r="A1284" s="26" t="s">
        <v>755</v>
      </c>
      <c r="B1284" s="26">
        <v>10563</v>
      </c>
      <c r="C1284" s="29">
        <v>300</v>
      </c>
      <c r="D1284" s="29">
        <v>90</v>
      </c>
      <c r="E1284" s="30">
        <f t="shared" si="36"/>
        <v>30</v>
      </c>
    </row>
    <row r="1285" spans="1:5" hidden="1">
      <c r="A1285" s="26" t="s">
        <v>756</v>
      </c>
      <c r="B1285" s="26">
        <v>15230</v>
      </c>
      <c r="C1285" s="29">
        <v>500</v>
      </c>
      <c r="D1285" s="29">
        <v>133.875</v>
      </c>
      <c r="E1285" s="30">
        <f t="shared" si="36"/>
        <v>26.774999999999999</v>
      </c>
    </row>
    <row r="1286" spans="1:5" hidden="1">
      <c r="A1286" s="26" t="s">
        <v>757</v>
      </c>
      <c r="B1286" s="26">
        <v>13771</v>
      </c>
      <c r="C1286" s="29">
        <v>500</v>
      </c>
      <c r="D1286" s="29">
        <v>150</v>
      </c>
      <c r="E1286" s="30">
        <f t="shared" si="36"/>
        <v>30</v>
      </c>
    </row>
    <row r="1287" spans="1:5" hidden="1">
      <c r="A1287" s="26" t="s">
        <v>758</v>
      </c>
      <c r="B1287" s="26">
        <v>17767</v>
      </c>
      <c r="C1287" s="29">
        <v>500</v>
      </c>
      <c r="D1287" s="29">
        <v>150</v>
      </c>
      <c r="E1287" s="30">
        <f t="shared" si="36"/>
        <v>30</v>
      </c>
    </row>
    <row r="1288" spans="1:5" hidden="1">
      <c r="A1288" s="26" t="s">
        <v>759</v>
      </c>
      <c r="B1288" s="26">
        <v>20850</v>
      </c>
      <c r="C1288" s="29">
        <v>1500</v>
      </c>
      <c r="D1288" s="29">
        <v>254</v>
      </c>
      <c r="E1288" s="30">
        <f t="shared" si="36"/>
        <v>16.933333333333334</v>
      </c>
    </row>
    <row r="1289" spans="1:5" hidden="1">
      <c r="A1289" s="26" t="s">
        <v>760</v>
      </c>
      <c r="B1289" s="26">
        <v>13938</v>
      </c>
      <c r="C1289" s="29">
        <v>100</v>
      </c>
      <c r="D1289" s="29">
        <v>30</v>
      </c>
      <c r="E1289" s="30">
        <f t="shared" si="36"/>
        <v>30</v>
      </c>
    </row>
    <row r="1290" spans="1:5" hidden="1">
      <c r="A1290" s="26" t="s">
        <v>761</v>
      </c>
      <c r="B1290" s="26">
        <v>13775</v>
      </c>
      <c r="C1290" s="29">
        <v>600</v>
      </c>
      <c r="D1290" s="29">
        <v>153.75</v>
      </c>
      <c r="E1290" s="30">
        <f t="shared" si="36"/>
        <v>25.624999999999996</v>
      </c>
    </row>
    <row r="1291" spans="1:5" hidden="1">
      <c r="A1291" s="26" t="s">
        <v>762</v>
      </c>
      <c r="B1291" s="26">
        <v>15177</v>
      </c>
      <c r="C1291" s="29">
        <v>300</v>
      </c>
      <c r="D1291" s="29">
        <v>85</v>
      </c>
      <c r="E1291" s="30">
        <f t="shared" si="36"/>
        <v>28.333333333333332</v>
      </c>
    </row>
    <row r="1292" spans="1:5" hidden="1">
      <c r="A1292" s="26" t="s">
        <v>763</v>
      </c>
      <c r="B1292" s="26">
        <v>14563</v>
      </c>
      <c r="C1292" s="29">
        <v>300</v>
      </c>
      <c r="D1292" s="29">
        <v>85</v>
      </c>
      <c r="E1292" s="30">
        <f t="shared" si="36"/>
        <v>28.333333333333332</v>
      </c>
    </row>
    <row r="1293" spans="1:5" hidden="1">
      <c r="A1293" s="26" t="s">
        <v>764</v>
      </c>
      <c r="B1293" s="26">
        <v>19253</v>
      </c>
      <c r="C1293" s="29">
        <v>300</v>
      </c>
      <c r="D1293" s="29">
        <v>87</v>
      </c>
      <c r="E1293" s="30">
        <f t="shared" si="36"/>
        <v>28.999999999999996</v>
      </c>
    </row>
    <row r="1294" spans="1:5" hidden="1">
      <c r="A1294" s="26" t="s">
        <v>765</v>
      </c>
      <c r="B1294" s="26">
        <v>32579</v>
      </c>
      <c r="C1294" s="29">
        <v>1150</v>
      </c>
      <c r="D1294" s="29">
        <v>318</v>
      </c>
      <c r="E1294" s="30">
        <f t="shared" si="36"/>
        <v>27.652173913043477</v>
      </c>
    </row>
    <row r="1295" spans="1:5" hidden="1">
      <c r="A1295" s="26" t="s">
        <v>766</v>
      </c>
      <c r="B1295" s="26">
        <v>13791</v>
      </c>
      <c r="C1295" s="29">
        <v>1500</v>
      </c>
      <c r="D1295" s="29">
        <v>369</v>
      </c>
      <c r="E1295" s="30">
        <f t="shared" si="36"/>
        <v>24.6</v>
      </c>
    </row>
    <row r="1296" spans="1:5" hidden="1">
      <c r="A1296" s="26" t="s">
        <v>767</v>
      </c>
      <c r="B1296" s="26">
        <v>41481</v>
      </c>
      <c r="C1296" s="29">
        <v>790</v>
      </c>
      <c r="D1296" s="29">
        <v>237</v>
      </c>
      <c r="E1296" s="30">
        <f t="shared" si="36"/>
        <v>30</v>
      </c>
    </row>
    <row r="1297" spans="1:5" hidden="1">
      <c r="A1297" s="26" t="s">
        <v>768</v>
      </c>
      <c r="B1297" s="26">
        <v>44101</v>
      </c>
      <c r="C1297" s="29">
        <v>500</v>
      </c>
      <c r="D1297" s="29">
        <v>150</v>
      </c>
      <c r="E1297" s="30">
        <f t="shared" si="36"/>
        <v>30</v>
      </c>
    </row>
    <row r="1298" spans="1:5" hidden="1">
      <c r="A1298" s="26" t="s">
        <v>769</v>
      </c>
      <c r="B1298" s="26">
        <v>1927</v>
      </c>
      <c r="C1298" s="29">
        <v>500</v>
      </c>
      <c r="D1298" s="29">
        <v>140</v>
      </c>
      <c r="E1298" s="30">
        <f t="shared" si="36"/>
        <v>28.000000000000004</v>
      </c>
    </row>
    <row r="1299" spans="1:5" hidden="1">
      <c r="A1299" s="26" t="s">
        <v>770</v>
      </c>
      <c r="B1299" s="26">
        <v>44512</v>
      </c>
      <c r="C1299" s="29">
        <v>350</v>
      </c>
      <c r="D1299" s="29">
        <v>80</v>
      </c>
      <c r="E1299" s="30">
        <f t="shared" si="36"/>
        <v>22.857142857142858</v>
      </c>
    </row>
    <row r="1300" spans="1:5" hidden="1">
      <c r="A1300" s="26" t="s">
        <v>771</v>
      </c>
      <c r="B1300" s="26">
        <v>13979</v>
      </c>
      <c r="C1300" s="29">
        <v>1000</v>
      </c>
      <c r="D1300" s="29">
        <v>241.25</v>
      </c>
      <c r="E1300" s="30">
        <f t="shared" si="36"/>
        <v>24.125</v>
      </c>
    </row>
    <row r="1301" spans="1:5" hidden="1">
      <c r="A1301" s="26" t="s">
        <v>772</v>
      </c>
      <c r="B1301" s="26">
        <v>12788</v>
      </c>
      <c r="C1301" s="29">
        <v>1100</v>
      </c>
      <c r="D1301" s="29">
        <v>258.75</v>
      </c>
      <c r="E1301" s="30">
        <f t="shared" si="36"/>
        <v>23.522727272727273</v>
      </c>
    </row>
    <row r="1302" spans="1:5" hidden="1">
      <c r="A1302" s="26" t="s">
        <v>773</v>
      </c>
      <c r="B1302" s="26">
        <v>481</v>
      </c>
      <c r="C1302" s="29">
        <v>550</v>
      </c>
      <c r="D1302" s="29">
        <v>150</v>
      </c>
      <c r="E1302" s="30">
        <f t="shared" si="36"/>
        <v>27.27272727272727</v>
      </c>
    </row>
    <row r="1303" spans="1:5" hidden="1">
      <c r="A1303" s="26" t="s">
        <v>774</v>
      </c>
      <c r="B1303" s="26">
        <v>193</v>
      </c>
      <c r="C1303" s="29">
        <v>400</v>
      </c>
      <c r="D1303" s="29">
        <v>120</v>
      </c>
      <c r="E1303" s="30">
        <f t="shared" si="36"/>
        <v>30</v>
      </c>
    </row>
    <row r="1304" spans="1:5" hidden="1">
      <c r="A1304" s="26" t="s">
        <v>775</v>
      </c>
      <c r="B1304" s="26">
        <v>551</v>
      </c>
      <c r="C1304" s="29">
        <v>500</v>
      </c>
      <c r="D1304" s="29">
        <v>140</v>
      </c>
      <c r="E1304" s="30">
        <f t="shared" si="36"/>
        <v>28.000000000000004</v>
      </c>
    </row>
    <row r="1305" spans="1:5" hidden="1">
      <c r="A1305" s="26" t="s">
        <v>776</v>
      </c>
      <c r="B1305" s="26">
        <v>129</v>
      </c>
      <c r="C1305" s="29">
        <v>600</v>
      </c>
      <c r="D1305" s="29">
        <v>158.79499999999999</v>
      </c>
      <c r="E1305" s="30">
        <f t="shared" si="36"/>
        <v>26.465833333333332</v>
      </c>
    </row>
    <row r="1306" spans="1:5" hidden="1">
      <c r="A1306" s="26" t="s">
        <v>777</v>
      </c>
      <c r="B1306" s="26">
        <v>180</v>
      </c>
      <c r="C1306" s="29">
        <v>1500</v>
      </c>
      <c r="D1306" s="29">
        <v>335</v>
      </c>
      <c r="E1306" s="30">
        <f t="shared" si="36"/>
        <v>22.333333333333332</v>
      </c>
    </row>
    <row r="1307" spans="1:5" hidden="1">
      <c r="A1307" s="26" t="s">
        <v>778</v>
      </c>
      <c r="B1307" s="26">
        <v>18571</v>
      </c>
      <c r="C1307" s="29">
        <v>110</v>
      </c>
      <c r="D1307" s="29">
        <v>31.2</v>
      </c>
      <c r="E1307" s="30">
        <f t="shared" si="36"/>
        <v>28.363636363636363</v>
      </c>
    </row>
    <row r="1308" spans="1:5" hidden="1">
      <c r="A1308" s="26" t="s">
        <v>779</v>
      </c>
      <c r="B1308" s="26">
        <v>13962</v>
      </c>
      <c r="C1308" s="29">
        <v>300</v>
      </c>
      <c r="D1308" s="29">
        <v>80</v>
      </c>
      <c r="E1308" s="30">
        <f t="shared" si="36"/>
        <v>26.666666666666668</v>
      </c>
    </row>
    <row r="1309" spans="1:5" hidden="1">
      <c r="A1309" s="26" t="s">
        <v>780</v>
      </c>
      <c r="B1309" s="26">
        <v>639</v>
      </c>
      <c r="C1309" s="29">
        <v>400</v>
      </c>
      <c r="D1309" s="29">
        <v>110</v>
      </c>
      <c r="E1309" s="30">
        <f t="shared" si="36"/>
        <v>27.500000000000004</v>
      </c>
    </row>
    <row r="1310" spans="1:5" hidden="1">
      <c r="A1310" s="26" t="s">
        <v>781</v>
      </c>
      <c r="B1310" s="26">
        <v>13976</v>
      </c>
      <c r="C1310" s="29">
        <v>350</v>
      </c>
      <c r="D1310" s="29">
        <v>100</v>
      </c>
      <c r="E1310" s="30">
        <f t="shared" si="36"/>
        <v>28.571428571428569</v>
      </c>
    </row>
    <row r="1311" spans="1:5" hidden="1">
      <c r="A1311" s="26" t="s">
        <v>782</v>
      </c>
      <c r="B1311" s="26">
        <v>15009</v>
      </c>
      <c r="C1311" s="29">
        <v>200</v>
      </c>
      <c r="D1311" s="29">
        <v>60</v>
      </c>
      <c r="E1311" s="30">
        <f t="shared" si="36"/>
        <v>30</v>
      </c>
    </row>
    <row r="1312" spans="1:5" hidden="1">
      <c r="A1312" s="26" t="s">
        <v>783</v>
      </c>
      <c r="B1312" s="26">
        <v>14571</v>
      </c>
      <c r="C1312" s="29">
        <v>300</v>
      </c>
      <c r="D1312" s="29">
        <v>80</v>
      </c>
      <c r="E1312" s="30">
        <f t="shared" si="36"/>
        <v>26.666666666666668</v>
      </c>
    </row>
    <row r="1313" spans="1:5" hidden="1">
      <c r="A1313" s="26" t="s">
        <v>784</v>
      </c>
      <c r="B1313" s="26">
        <v>13956</v>
      </c>
      <c r="C1313" s="29">
        <v>500</v>
      </c>
      <c r="D1313" s="29">
        <v>125</v>
      </c>
      <c r="E1313" s="30">
        <f t="shared" si="36"/>
        <v>25</v>
      </c>
    </row>
    <row r="1314" spans="1:5" hidden="1">
      <c r="A1314" s="26" t="s">
        <v>785</v>
      </c>
      <c r="B1314" s="26">
        <v>528</v>
      </c>
      <c r="C1314" s="29">
        <v>550</v>
      </c>
      <c r="D1314" s="29">
        <v>160</v>
      </c>
      <c r="E1314" s="30">
        <f t="shared" si="36"/>
        <v>29.09090909090909</v>
      </c>
    </row>
    <row r="1315" spans="1:5" hidden="1">
      <c r="A1315" s="26" t="s">
        <v>786</v>
      </c>
      <c r="B1315" s="26">
        <v>15025</v>
      </c>
      <c r="C1315" s="29">
        <v>500</v>
      </c>
      <c r="D1315" s="29">
        <v>150</v>
      </c>
      <c r="E1315" s="30">
        <f t="shared" si="36"/>
        <v>30</v>
      </c>
    </row>
    <row r="1316" spans="1:5" hidden="1">
      <c r="A1316" s="26" t="s">
        <v>787</v>
      </c>
      <c r="B1316" s="26">
        <v>13942</v>
      </c>
      <c r="C1316" s="29">
        <v>100</v>
      </c>
      <c r="D1316" s="29">
        <v>30</v>
      </c>
      <c r="E1316" s="30">
        <f t="shared" si="36"/>
        <v>30</v>
      </c>
    </row>
    <row r="1317" spans="1:5" hidden="1">
      <c r="A1317" s="26" t="s">
        <v>788</v>
      </c>
      <c r="B1317" s="26">
        <v>13926</v>
      </c>
      <c r="C1317" s="29">
        <v>100</v>
      </c>
      <c r="D1317" s="29">
        <v>30</v>
      </c>
      <c r="E1317" s="30">
        <f t="shared" si="36"/>
        <v>30</v>
      </c>
    </row>
    <row r="1318" spans="1:5" hidden="1">
      <c r="A1318" s="26" t="s">
        <v>789</v>
      </c>
      <c r="B1318" s="26">
        <v>44250</v>
      </c>
      <c r="C1318" s="29">
        <v>800</v>
      </c>
      <c r="D1318" s="29">
        <v>230.8</v>
      </c>
      <c r="E1318" s="30">
        <f t="shared" si="36"/>
        <v>28.850000000000005</v>
      </c>
    </row>
    <row r="1319" spans="1:5" hidden="1">
      <c r="A1319" s="26" t="s">
        <v>790</v>
      </c>
      <c r="B1319" s="26">
        <v>7973</v>
      </c>
      <c r="C1319" s="29">
        <v>453</v>
      </c>
      <c r="D1319" s="29">
        <v>135.9</v>
      </c>
      <c r="E1319" s="30">
        <f t="shared" si="36"/>
        <v>30</v>
      </c>
    </row>
    <row r="1320" spans="1:5" hidden="1">
      <c r="A1320" s="26" t="s">
        <v>791</v>
      </c>
      <c r="B1320" s="26">
        <v>28235</v>
      </c>
      <c r="C1320" s="29">
        <v>600</v>
      </c>
      <c r="D1320" s="29">
        <v>167.2</v>
      </c>
      <c r="E1320" s="30">
        <f t="shared" si="36"/>
        <v>27.866666666666667</v>
      </c>
    </row>
    <row r="1321" spans="1:5" hidden="1">
      <c r="A1321" s="26" t="s">
        <v>792</v>
      </c>
      <c r="B1321" s="26">
        <v>3667</v>
      </c>
      <c r="C1321" s="29">
        <v>700</v>
      </c>
      <c r="D1321" s="29">
        <v>179.161</v>
      </c>
      <c r="E1321" s="30">
        <f t="shared" si="36"/>
        <v>25.594428571428573</v>
      </c>
    </row>
    <row r="1322" spans="1:5" hidden="1">
      <c r="A1322" s="26" t="s">
        <v>793</v>
      </c>
      <c r="B1322" s="26">
        <v>10041</v>
      </c>
      <c r="C1322" s="29">
        <v>350</v>
      </c>
      <c r="D1322" s="29">
        <v>82.428749999999994</v>
      </c>
      <c r="E1322" s="30">
        <f t="shared" si="36"/>
        <v>23.551071428571426</v>
      </c>
    </row>
    <row r="1323" spans="1:5" hidden="1">
      <c r="A1323" s="26" t="s">
        <v>794</v>
      </c>
      <c r="B1323" s="26">
        <v>12337</v>
      </c>
      <c r="C1323" s="29">
        <v>300</v>
      </c>
      <c r="D1323" s="29">
        <v>63</v>
      </c>
      <c r="E1323" s="30">
        <f t="shared" si="36"/>
        <v>21</v>
      </c>
    </row>
    <row r="1324" spans="1:5" hidden="1">
      <c r="A1324" s="26" t="s">
        <v>795</v>
      </c>
      <c r="B1324" s="26">
        <v>654</v>
      </c>
      <c r="C1324" s="29">
        <v>500</v>
      </c>
      <c r="D1324" s="29">
        <v>150</v>
      </c>
      <c r="E1324" s="30">
        <f t="shared" si="36"/>
        <v>30</v>
      </c>
    </row>
    <row r="1325" spans="1:5">
      <c r="A1325" s="58" t="s">
        <v>796</v>
      </c>
      <c r="B1325" s="26">
        <v>9222</v>
      </c>
      <c r="C1325" s="29">
        <v>1979</v>
      </c>
      <c r="D1325" s="29">
        <v>593.70000000000005</v>
      </c>
      <c r="E1325" s="30">
        <f t="shared" si="36"/>
        <v>30.000000000000004</v>
      </c>
    </row>
    <row r="1326" spans="1:5" hidden="1">
      <c r="A1326" s="26" t="s">
        <v>797</v>
      </c>
      <c r="B1326" s="26">
        <v>24841</v>
      </c>
      <c r="C1326" s="29">
        <v>21</v>
      </c>
      <c r="D1326" s="29">
        <v>6.3</v>
      </c>
      <c r="E1326" s="30">
        <f t="shared" si="36"/>
        <v>30</v>
      </c>
    </row>
    <row r="1327" spans="1:5" hidden="1">
      <c r="A1327" s="26" t="s">
        <v>798</v>
      </c>
      <c r="B1327" s="26">
        <v>23406</v>
      </c>
      <c r="C1327" s="29">
        <v>300</v>
      </c>
      <c r="D1327" s="29">
        <v>71.3</v>
      </c>
      <c r="E1327" s="30">
        <f t="shared" si="36"/>
        <v>23.766666666666666</v>
      </c>
    </row>
    <row r="1328" spans="1:5" hidden="1">
      <c r="A1328" s="26" t="s">
        <v>799</v>
      </c>
      <c r="B1328" s="26">
        <v>9363</v>
      </c>
      <c r="C1328" s="29">
        <v>300</v>
      </c>
      <c r="D1328" s="29">
        <v>80</v>
      </c>
      <c r="E1328" s="30">
        <f t="shared" si="36"/>
        <v>26.666666666666668</v>
      </c>
    </row>
    <row r="1329" spans="1:5" hidden="1">
      <c r="A1329" s="26" t="s">
        <v>800</v>
      </c>
      <c r="B1329" s="26">
        <v>1058</v>
      </c>
      <c r="C1329" s="29">
        <v>550</v>
      </c>
      <c r="D1329" s="29">
        <v>160</v>
      </c>
      <c r="E1329" s="30">
        <f t="shared" si="36"/>
        <v>29.09090909090909</v>
      </c>
    </row>
    <row r="1330" spans="1:5" hidden="1">
      <c r="A1330" s="26" t="s">
        <v>801</v>
      </c>
      <c r="B1330" s="26">
        <v>421</v>
      </c>
      <c r="C1330" s="29">
        <v>500</v>
      </c>
      <c r="D1330" s="29">
        <v>132</v>
      </c>
      <c r="E1330" s="30">
        <f t="shared" si="36"/>
        <v>26.400000000000002</v>
      </c>
    </row>
    <row r="1331" spans="1:5" hidden="1">
      <c r="A1331" s="26" t="s">
        <v>802</v>
      </c>
      <c r="B1331" s="26">
        <v>13974</v>
      </c>
      <c r="C1331" s="29">
        <v>500</v>
      </c>
      <c r="D1331" s="29">
        <v>122</v>
      </c>
      <c r="E1331" s="30">
        <f t="shared" si="36"/>
        <v>24.4</v>
      </c>
    </row>
    <row r="1332" spans="1:5" hidden="1">
      <c r="A1332" s="26" t="s">
        <v>803</v>
      </c>
      <c r="B1332" s="26">
        <v>23172</v>
      </c>
      <c r="C1332" s="29">
        <v>300</v>
      </c>
      <c r="D1332" s="29">
        <v>60.337499999999999</v>
      </c>
      <c r="E1332" s="30">
        <f t="shared" si="36"/>
        <v>20.112500000000001</v>
      </c>
    </row>
    <row r="1333" spans="1:5">
      <c r="A1333" s="48" t="s">
        <v>804</v>
      </c>
      <c r="B1333" s="26">
        <v>14973</v>
      </c>
      <c r="C1333" s="29">
        <v>148</v>
      </c>
      <c r="D1333" s="29">
        <v>44.4</v>
      </c>
      <c r="E1333" s="30">
        <f t="shared" si="36"/>
        <v>30</v>
      </c>
    </row>
    <row r="1334" spans="1:5">
      <c r="A1334" s="26" t="s">
        <v>805</v>
      </c>
      <c r="B1334" s="26">
        <v>13927</v>
      </c>
      <c r="C1334" s="29">
        <v>300</v>
      </c>
      <c r="D1334" s="29">
        <v>71.3</v>
      </c>
      <c r="E1334" s="30">
        <f t="shared" si="36"/>
        <v>23.766666666666666</v>
      </c>
    </row>
    <row r="1335" spans="1:5">
      <c r="A1335" s="48" t="s">
        <v>806</v>
      </c>
      <c r="B1335" s="26">
        <v>19262</v>
      </c>
      <c r="C1335" s="29">
        <v>300</v>
      </c>
      <c r="D1335" s="29">
        <v>75.454999999999998</v>
      </c>
      <c r="E1335" s="30">
        <f t="shared" si="36"/>
        <v>25.151666666666667</v>
      </c>
    </row>
    <row r="1336" spans="1:5" hidden="1">
      <c r="A1336" s="26" t="s">
        <v>807</v>
      </c>
      <c r="B1336" s="26">
        <v>2694</v>
      </c>
      <c r="C1336" s="29">
        <v>350</v>
      </c>
      <c r="D1336" s="29">
        <v>93</v>
      </c>
      <c r="E1336" s="30">
        <f t="shared" si="36"/>
        <v>26.571428571428573</v>
      </c>
    </row>
    <row r="1337" spans="1:5" hidden="1">
      <c r="A1337" s="26" t="s">
        <v>808</v>
      </c>
      <c r="B1337" s="26">
        <v>30497</v>
      </c>
      <c r="C1337" s="29">
        <v>300</v>
      </c>
      <c r="D1337" s="29">
        <v>81.039000000000001</v>
      </c>
      <c r="E1337" s="30">
        <f t="shared" ref="E1337:E1400" si="37">D1337/C1337*100</f>
        <v>27.012999999999998</v>
      </c>
    </row>
    <row r="1338" spans="1:5" hidden="1">
      <c r="A1338" s="26" t="s">
        <v>809</v>
      </c>
      <c r="B1338" s="26">
        <v>17815</v>
      </c>
      <c r="C1338" s="29">
        <v>300</v>
      </c>
      <c r="D1338" s="29">
        <v>90</v>
      </c>
      <c r="E1338" s="30">
        <f t="shared" si="37"/>
        <v>30</v>
      </c>
    </row>
    <row r="1339" spans="1:5" hidden="1">
      <c r="A1339" s="26" t="s">
        <v>810</v>
      </c>
      <c r="B1339" s="26">
        <v>32642</v>
      </c>
      <c r="C1339" s="29">
        <v>260</v>
      </c>
      <c r="D1339" s="29">
        <v>71</v>
      </c>
      <c r="E1339" s="30">
        <f t="shared" si="37"/>
        <v>27.307692307692307</v>
      </c>
    </row>
    <row r="1340" spans="1:5" hidden="1">
      <c r="A1340" s="26" t="s">
        <v>811</v>
      </c>
      <c r="B1340" s="26">
        <v>18656</v>
      </c>
      <c r="C1340" s="29">
        <v>350</v>
      </c>
      <c r="D1340" s="29">
        <v>100</v>
      </c>
      <c r="E1340" s="30">
        <f t="shared" si="37"/>
        <v>28.571428571428569</v>
      </c>
    </row>
    <row r="1341" spans="1:5" hidden="1">
      <c r="A1341" s="26" t="s">
        <v>812</v>
      </c>
      <c r="B1341" s="26">
        <v>31251</v>
      </c>
      <c r="C1341" s="29">
        <v>380</v>
      </c>
      <c r="D1341" s="29">
        <v>104</v>
      </c>
      <c r="E1341" s="30">
        <f t="shared" si="37"/>
        <v>27.368421052631582</v>
      </c>
    </row>
    <row r="1342" spans="1:5" hidden="1">
      <c r="A1342" s="26" t="s">
        <v>813</v>
      </c>
      <c r="B1342" s="26">
        <v>18844</v>
      </c>
      <c r="C1342" s="29">
        <v>300</v>
      </c>
      <c r="D1342" s="29">
        <v>76.5</v>
      </c>
      <c r="E1342" s="30">
        <f t="shared" si="37"/>
        <v>25.5</v>
      </c>
    </row>
    <row r="1343" spans="1:5" hidden="1">
      <c r="A1343" s="26" t="s">
        <v>814</v>
      </c>
      <c r="B1343" s="26">
        <v>6856</v>
      </c>
      <c r="C1343" s="29">
        <v>300</v>
      </c>
      <c r="D1343" s="29">
        <v>76</v>
      </c>
      <c r="E1343" s="30">
        <f t="shared" si="37"/>
        <v>25.333333333333336</v>
      </c>
    </row>
    <row r="1344" spans="1:5" hidden="1">
      <c r="A1344" s="26" t="s">
        <v>815</v>
      </c>
      <c r="B1344" s="26">
        <v>6362</v>
      </c>
      <c r="C1344" s="29">
        <v>300</v>
      </c>
      <c r="D1344" s="29">
        <v>80.5</v>
      </c>
      <c r="E1344" s="30">
        <f t="shared" si="37"/>
        <v>26.833333333333332</v>
      </c>
    </row>
    <row r="1345" spans="1:5" hidden="1">
      <c r="A1345" s="26" t="s">
        <v>816</v>
      </c>
      <c r="B1345" s="26">
        <v>6375</v>
      </c>
      <c r="C1345" s="29">
        <v>300</v>
      </c>
      <c r="D1345" s="29">
        <v>78.625</v>
      </c>
      <c r="E1345" s="30">
        <f t="shared" si="37"/>
        <v>26.208333333333332</v>
      </c>
    </row>
    <row r="1346" spans="1:5" hidden="1">
      <c r="A1346" s="26" t="s">
        <v>817</v>
      </c>
      <c r="B1346" s="26">
        <v>6364</v>
      </c>
      <c r="C1346" s="29">
        <v>300</v>
      </c>
      <c r="D1346" s="29">
        <v>77.5</v>
      </c>
      <c r="E1346" s="30">
        <f t="shared" si="37"/>
        <v>25.833333333333336</v>
      </c>
    </row>
    <row r="1347" spans="1:5" hidden="1">
      <c r="A1347" s="26" t="s">
        <v>818</v>
      </c>
      <c r="B1347" s="26">
        <v>31234</v>
      </c>
      <c r="C1347" s="29">
        <v>300</v>
      </c>
      <c r="D1347" s="29">
        <v>75</v>
      </c>
      <c r="E1347" s="30">
        <f t="shared" si="37"/>
        <v>25</v>
      </c>
    </row>
    <row r="1348" spans="1:5" hidden="1">
      <c r="A1348" s="26" t="s">
        <v>819</v>
      </c>
      <c r="B1348" s="26">
        <v>31216</v>
      </c>
      <c r="C1348" s="29">
        <v>350</v>
      </c>
      <c r="D1348" s="29">
        <v>80.5</v>
      </c>
      <c r="E1348" s="30">
        <f t="shared" si="37"/>
        <v>23</v>
      </c>
    </row>
    <row r="1349" spans="1:5" hidden="1">
      <c r="A1349" s="26" t="s">
        <v>820</v>
      </c>
      <c r="B1349" s="26">
        <v>31252</v>
      </c>
      <c r="C1349" s="29">
        <v>300</v>
      </c>
      <c r="D1349" s="29">
        <v>75</v>
      </c>
      <c r="E1349" s="30">
        <f t="shared" si="37"/>
        <v>25</v>
      </c>
    </row>
    <row r="1350" spans="1:5" hidden="1">
      <c r="A1350" s="26" t="s">
        <v>821</v>
      </c>
      <c r="B1350" s="26">
        <v>30841</v>
      </c>
      <c r="C1350" s="29">
        <v>300</v>
      </c>
      <c r="D1350" s="29">
        <v>73.86</v>
      </c>
      <c r="E1350" s="30">
        <f t="shared" si="37"/>
        <v>24.62</v>
      </c>
    </row>
    <row r="1351" spans="1:5" hidden="1">
      <c r="A1351" s="26" t="s">
        <v>822</v>
      </c>
      <c r="B1351" s="26">
        <v>30500</v>
      </c>
      <c r="C1351" s="29">
        <v>300</v>
      </c>
      <c r="D1351" s="29">
        <v>73.096000000000004</v>
      </c>
      <c r="E1351" s="30">
        <f t="shared" si="37"/>
        <v>24.365333333333332</v>
      </c>
    </row>
    <row r="1352" spans="1:5" hidden="1">
      <c r="A1352" s="26" t="s">
        <v>823</v>
      </c>
      <c r="B1352" s="26">
        <v>7966</v>
      </c>
      <c r="C1352" s="29">
        <v>350</v>
      </c>
      <c r="D1352" s="29">
        <v>88</v>
      </c>
      <c r="E1352" s="30">
        <f t="shared" si="37"/>
        <v>25.142857142857146</v>
      </c>
    </row>
    <row r="1353" spans="1:5" hidden="1">
      <c r="A1353" s="26" t="s">
        <v>824</v>
      </c>
      <c r="B1353" s="26">
        <v>17249</v>
      </c>
      <c r="C1353" s="29">
        <v>300</v>
      </c>
      <c r="D1353" s="29">
        <v>74.349999999999994</v>
      </c>
      <c r="E1353" s="30">
        <f t="shared" si="37"/>
        <v>24.783333333333331</v>
      </c>
    </row>
    <row r="1354" spans="1:5" hidden="1">
      <c r="A1354" s="26" t="s">
        <v>825</v>
      </c>
      <c r="B1354" s="26">
        <v>2422</v>
      </c>
      <c r="C1354" s="29">
        <v>2200</v>
      </c>
      <c r="D1354" s="29">
        <v>660</v>
      </c>
      <c r="E1354" s="30">
        <f t="shared" si="37"/>
        <v>30</v>
      </c>
    </row>
    <row r="1355" spans="1:5" hidden="1">
      <c r="A1355" s="26" t="s">
        <v>826</v>
      </c>
      <c r="B1355" s="26">
        <v>29639</v>
      </c>
      <c r="C1355" s="29">
        <v>500</v>
      </c>
      <c r="D1355" s="29">
        <v>150</v>
      </c>
      <c r="E1355" s="30">
        <f t="shared" si="37"/>
        <v>30</v>
      </c>
    </row>
    <row r="1356" spans="1:5" hidden="1">
      <c r="A1356" s="26" t="s">
        <v>827</v>
      </c>
      <c r="B1356" s="26">
        <v>34542</v>
      </c>
      <c r="C1356" s="29">
        <v>650</v>
      </c>
      <c r="D1356" s="29">
        <v>180</v>
      </c>
      <c r="E1356" s="30">
        <f t="shared" si="37"/>
        <v>27.692307692307693</v>
      </c>
    </row>
    <row r="1357" spans="1:5" hidden="1">
      <c r="A1357" s="26" t="s">
        <v>828</v>
      </c>
      <c r="B1357" s="26">
        <v>48271</v>
      </c>
      <c r="C1357" s="29">
        <v>500</v>
      </c>
      <c r="D1357" s="29">
        <v>150</v>
      </c>
      <c r="E1357" s="30">
        <f t="shared" si="37"/>
        <v>30</v>
      </c>
    </row>
    <row r="1358" spans="1:5" hidden="1">
      <c r="A1358" s="26" t="s">
        <v>829</v>
      </c>
      <c r="B1358" s="26">
        <v>14568</v>
      </c>
      <c r="C1358" s="29">
        <v>1000</v>
      </c>
      <c r="D1358" s="29">
        <v>250</v>
      </c>
      <c r="E1358" s="30">
        <f t="shared" si="37"/>
        <v>25</v>
      </c>
    </row>
    <row r="1359" spans="1:5" hidden="1">
      <c r="A1359" s="26" t="s">
        <v>830</v>
      </c>
      <c r="B1359" s="26">
        <v>20323</v>
      </c>
      <c r="C1359" s="29">
        <v>800</v>
      </c>
      <c r="D1359" s="29">
        <v>210</v>
      </c>
      <c r="E1359" s="30">
        <f t="shared" si="37"/>
        <v>26.25</v>
      </c>
    </row>
    <row r="1360" spans="1:5" hidden="1">
      <c r="A1360" s="26" t="s">
        <v>831</v>
      </c>
      <c r="B1360" s="26">
        <v>32</v>
      </c>
      <c r="C1360" s="29">
        <v>1000</v>
      </c>
      <c r="D1360" s="29">
        <v>250</v>
      </c>
      <c r="E1360" s="30">
        <f t="shared" si="37"/>
        <v>25</v>
      </c>
    </row>
    <row r="1361" spans="1:5" hidden="1">
      <c r="A1361" s="26" t="s">
        <v>832</v>
      </c>
      <c r="B1361" s="26">
        <v>19138</v>
      </c>
      <c r="C1361" s="29">
        <v>1000</v>
      </c>
      <c r="D1361" s="29">
        <v>250</v>
      </c>
      <c r="E1361" s="30">
        <f t="shared" si="37"/>
        <v>25</v>
      </c>
    </row>
    <row r="1362" spans="1:5" hidden="1">
      <c r="A1362" s="26" t="s">
        <v>833</v>
      </c>
      <c r="B1362" s="26">
        <v>1574</v>
      </c>
      <c r="C1362" s="29">
        <v>1000</v>
      </c>
      <c r="D1362" s="29">
        <v>250</v>
      </c>
      <c r="E1362" s="30">
        <f t="shared" si="37"/>
        <v>25</v>
      </c>
    </row>
    <row r="1363" spans="1:5" hidden="1">
      <c r="A1363" s="26" t="s">
        <v>834</v>
      </c>
      <c r="B1363" s="26">
        <v>26762</v>
      </c>
      <c r="C1363" s="29">
        <v>1000</v>
      </c>
      <c r="D1363" s="29">
        <v>250</v>
      </c>
      <c r="E1363" s="30">
        <f t="shared" si="37"/>
        <v>25</v>
      </c>
    </row>
    <row r="1364" spans="1:5" hidden="1">
      <c r="A1364" s="26" t="s">
        <v>835</v>
      </c>
      <c r="B1364" s="26">
        <v>28712</v>
      </c>
      <c r="C1364" s="29">
        <v>700</v>
      </c>
      <c r="D1364" s="29">
        <v>190</v>
      </c>
      <c r="E1364" s="30">
        <f t="shared" si="37"/>
        <v>27.142857142857142</v>
      </c>
    </row>
    <row r="1365" spans="1:5" hidden="1">
      <c r="A1365" s="26" t="s">
        <v>836</v>
      </c>
      <c r="B1365" s="26">
        <v>28458</v>
      </c>
      <c r="C1365" s="29">
        <v>600</v>
      </c>
      <c r="D1365" s="29">
        <v>170</v>
      </c>
      <c r="E1365" s="30">
        <f t="shared" si="37"/>
        <v>28.333333333333332</v>
      </c>
    </row>
    <row r="1366" spans="1:5" hidden="1">
      <c r="A1366" s="26" t="s">
        <v>837</v>
      </c>
      <c r="B1366" s="26">
        <v>29517</v>
      </c>
      <c r="C1366" s="29">
        <v>700</v>
      </c>
      <c r="D1366" s="29">
        <v>190</v>
      </c>
      <c r="E1366" s="30">
        <f t="shared" si="37"/>
        <v>27.142857142857142</v>
      </c>
    </row>
    <row r="1367" spans="1:5" hidden="1">
      <c r="A1367" s="26" t="s">
        <v>838</v>
      </c>
      <c r="B1367" s="26">
        <v>30263</v>
      </c>
      <c r="C1367" s="29">
        <v>500</v>
      </c>
      <c r="D1367" s="29">
        <v>150</v>
      </c>
      <c r="E1367" s="30">
        <f t="shared" si="37"/>
        <v>30</v>
      </c>
    </row>
    <row r="1368" spans="1:5" hidden="1">
      <c r="A1368" s="26" t="s">
        <v>839</v>
      </c>
      <c r="B1368" s="26">
        <v>34102</v>
      </c>
      <c r="C1368" s="29">
        <v>800</v>
      </c>
      <c r="D1368" s="29">
        <v>210</v>
      </c>
      <c r="E1368" s="30">
        <f t="shared" si="37"/>
        <v>26.25</v>
      </c>
    </row>
    <row r="1369" spans="1:5" hidden="1">
      <c r="A1369" s="26" t="s">
        <v>840</v>
      </c>
      <c r="B1369" s="26">
        <v>41979</v>
      </c>
      <c r="C1369" s="29">
        <v>600</v>
      </c>
      <c r="D1369" s="29">
        <v>170</v>
      </c>
      <c r="E1369" s="30">
        <f t="shared" si="37"/>
        <v>28.333333333333332</v>
      </c>
    </row>
    <row r="1370" spans="1:5" hidden="1">
      <c r="A1370" s="26" t="s">
        <v>841</v>
      </c>
      <c r="B1370" s="26">
        <v>31076</v>
      </c>
      <c r="C1370" s="29">
        <v>300</v>
      </c>
      <c r="D1370" s="29">
        <v>71.977999999999994</v>
      </c>
      <c r="E1370" s="30">
        <f t="shared" si="37"/>
        <v>23.992666666666665</v>
      </c>
    </row>
    <row r="1371" spans="1:5" hidden="1">
      <c r="A1371" s="26" t="s">
        <v>842</v>
      </c>
      <c r="B1371" s="26">
        <v>31075</v>
      </c>
      <c r="C1371" s="29">
        <v>1000</v>
      </c>
      <c r="D1371" s="29">
        <v>289.75</v>
      </c>
      <c r="E1371" s="30">
        <f t="shared" si="37"/>
        <v>28.975000000000001</v>
      </c>
    </row>
    <row r="1372" spans="1:5" hidden="1">
      <c r="A1372" s="26" t="s">
        <v>843</v>
      </c>
      <c r="B1372" s="26">
        <v>32619</v>
      </c>
      <c r="C1372" s="29">
        <v>300</v>
      </c>
      <c r="D1372" s="29">
        <v>80</v>
      </c>
      <c r="E1372" s="30">
        <f t="shared" si="37"/>
        <v>26.666666666666668</v>
      </c>
    </row>
    <row r="1373" spans="1:5" hidden="1">
      <c r="A1373" s="26" t="s">
        <v>844</v>
      </c>
      <c r="B1373" s="26">
        <v>32620</v>
      </c>
      <c r="C1373" s="29">
        <v>300</v>
      </c>
      <c r="D1373" s="29">
        <v>77.900000000000006</v>
      </c>
      <c r="E1373" s="30">
        <f t="shared" si="37"/>
        <v>25.966666666666672</v>
      </c>
    </row>
    <row r="1374" spans="1:5" hidden="1">
      <c r="A1374" s="26" t="s">
        <v>845</v>
      </c>
      <c r="B1374" s="26">
        <v>32633</v>
      </c>
      <c r="C1374" s="29">
        <v>300</v>
      </c>
      <c r="D1374" s="29">
        <v>79</v>
      </c>
      <c r="E1374" s="30">
        <f t="shared" si="37"/>
        <v>26.333333333333332</v>
      </c>
    </row>
    <row r="1375" spans="1:5" hidden="1">
      <c r="A1375" s="26" t="s">
        <v>846</v>
      </c>
      <c r="B1375" s="26">
        <v>32651</v>
      </c>
      <c r="C1375" s="29">
        <v>400</v>
      </c>
      <c r="D1375" s="29">
        <v>120</v>
      </c>
      <c r="E1375" s="30">
        <f t="shared" si="37"/>
        <v>30</v>
      </c>
    </row>
    <row r="1376" spans="1:5" hidden="1">
      <c r="A1376" s="26" t="s">
        <v>847</v>
      </c>
      <c r="B1376" s="26">
        <v>31077</v>
      </c>
      <c r="C1376" s="29">
        <v>300</v>
      </c>
      <c r="D1376" s="29">
        <v>72.52</v>
      </c>
      <c r="E1376" s="30">
        <f t="shared" si="37"/>
        <v>24.173333333333332</v>
      </c>
    </row>
    <row r="1377" spans="1:5" hidden="1">
      <c r="A1377" s="26" t="s">
        <v>848</v>
      </c>
      <c r="B1377" s="26">
        <v>32631</v>
      </c>
      <c r="C1377" s="29">
        <v>300</v>
      </c>
      <c r="D1377" s="29">
        <v>73.8</v>
      </c>
      <c r="E1377" s="30">
        <f t="shared" si="37"/>
        <v>24.6</v>
      </c>
    </row>
    <row r="1378" spans="1:5" hidden="1">
      <c r="A1378" s="26" t="s">
        <v>849</v>
      </c>
      <c r="B1378" s="26">
        <v>32625</v>
      </c>
      <c r="C1378" s="29">
        <v>300</v>
      </c>
      <c r="D1378" s="29">
        <v>81.5</v>
      </c>
      <c r="E1378" s="30">
        <f t="shared" si="37"/>
        <v>27.166666666666668</v>
      </c>
    </row>
    <row r="1379" spans="1:5">
      <c r="A1379" s="26" t="s">
        <v>850</v>
      </c>
      <c r="B1379" s="26">
        <v>31078</v>
      </c>
      <c r="C1379" s="29">
        <v>232</v>
      </c>
      <c r="D1379" s="29">
        <v>69.599999999999994</v>
      </c>
      <c r="E1379" s="30">
        <f t="shared" si="37"/>
        <v>30</v>
      </c>
    </row>
    <row r="1380" spans="1:5">
      <c r="A1380" s="48" t="s">
        <v>381</v>
      </c>
      <c r="B1380" s="26">
        <v>32624</v>
      </c>
      <c r="C1380" s="29">
        <v>226</v>
      </c>
      <c r="D1380" s="29">
        <v>67.8</v>
      </c>
      <c r="E1380" s="30">
        <f t="shared" si="37"/>
        <v>30</v>
      </c>
    </row>
    <row r="1381" spans="1:5">
      <c r="A1381" s="26" t="s">
        <v>851</v>
      </c>
      <c r="B1381" s="26">
        <v>31079</v>
      </c>
      <c r="C1381" s="29">
        <v>300</v>
      </c>
      <c r="D1381" s="29">
        <v>73.349999999999994</v>
      </c>
      <c r="E1381" s="30">
        <f t="shared" si="37"/>
        <v>24.449999999999996</v>
      </c>
    </row>
    <row r="1382" spans="1:5" hidden="1">
      <c r="A1382" s="26" t="s">
        <v>852</v>
      </c>
      <c r="B1382" s="26">
        <v>6855</v>
      </c>
      <c r="C1382" s="29">
        <v>315</v>
      </c>
      <c r="D1382" s="29">
        <v>94.5</v>
      </c>
      <c r="E1382" s="30">
        <f t="shared" si="37"/>
        <v>30</v>
      </c>
    </row>
    <row r="1383" spans="1:5" hidden="1">
      <c r="A1383" s="26" t="s">
        <v>853</v>
      </c>
      <c r="B1383" s="26">
        <v>6355</v>
      </c>
      <c r="C1383" s="29">
        <v>350</v>
      </c>
      <c r="D1383" s="29">
        <v>101.2</v>
      </c>
      <c r="E1383" s="30">
        <f t="shared" si="37"/>
        <v>28.914285714285715</v>
      </c>
    </row>
    <row r="1384" spans="1:5" hidden="1">
      <c r="A1384" s="26" t="s">
        <v>854</v>
      </c>
      <c r="B1384" s="26">
        <v>26362</v>
      </c>
      <c r="C1384" s="29">
        <v>300</v>
      </c>
      <c r="D1384" s="29">
        <v>77</v>
      </c>
      <c r="E1384" s="30">
        <f t="shared" si="37"/>
        <v>25.666666666666664</v>
      </c>
    </row>
    <row r="1385" spans="1:5" hidden="1">
      <c r="A1385" s="26" t="s">
        <v>855</v>
      </c>
      <c r="B1385" s="26">
        <v>18550</v>
      </c>
      <c r="C1385" s="29">
        <v>300</v>
      </c>
      <c r="D1385" s="29">
        <v>78</v>
      </c>
      <c r="E1385" s="30">
        <f t="shared" si="37"/>
        <v>26</v>
      </c>
    </row>
    <row r="1386" spans="1:5" hidden="1">
      <c r="A1386" s="26" t="s">
        <v>856</v>
      </c>
      <c r="B1386" s="26">
        <v>1212</v>
      </c>
      <c r="C1386" s="29">
        <v>500</v>
      </c>
      <c r="D1386" s="29">
        <v>150</v>
      </c>
      <c r="E1386" s="30">
        <f t="shared" si="37"/>
        <v>30</v>
      </c>
    </row>
    <row r="1387" spans="1:5" hidden="1">
      <c r="A1387" s="26" t="s">
        <v>857</v>
      </c>
      <c r="B1387" s="26">
        <v>2219</v>
      </c>
      <c r="C1387" s="29">
        <v>550</v>
      </c>
      <c r="D1387" s="29">
        <v>160</v>
      </c>
      <c r="E1387" s="30">
        <f t="shared" si="37"/>
        <v>29.09090909090909</v>
      </c>
    </row>
    <row r="1388" spans="1:5" hidden="1">
      <c r="A1388" s="26" t="s">
        <v>858</v>
      </c>
      <c r="B1388" s="26">
        <v>7163</v>
      </c>
      <c r="C1388" s="29">
        <v>500</v>
      </c>
      <c r="D1388" s="29">
        <v>150</v>
      </c>
      <c r="E1388" s="30">
        <f t="shared" si="37"/>
        <v>30</v>
      </c>
    </row>
    <row r="1389" spans="1:5" hidden="1">
      <c r="A1389" s="26" t="s">
        <v>859</v>
      </c>
      <c r="B1389" s="26">
        <v>1299</v>
      </c>
      <c r="C1389" s="29">
        <v>500.2</v>
      </c>
      <c r="D1389" s="29">
        <v>150.024</v>
      </c>
      <c r="E1389" s="30">
        <f t="shared" si="37"/>
        <v>29.992802878848462</v>
      </c>
    </row>
    <row r="1390" spans="1:5" hidden="1">
      <c r="A1390" s="26" t="s">
        <v>860</v>
      </c>
      <c r="B1390" s="26">
        <v>2701</v>
      </c>
      <c r="C1390" s="29">
        <v>500</v>
      </c>
      <c r="D1390" s="29">
        <v>150</v>
      </c>
      <c r="E1390" s="30">
        <f t="shared" si="37"/>
        <v>30</v>
      </c>
    </row>
    <row r="1391" spans="1:5" hidden="1">
      <c r="A1391" s="26" t="s">
        <v>861</v>
      </c>
      <c r="B1391" s="26">
        <v>2435</v>
      </c>
      <c r="C1391" s="29">
        <v>500</v>
      </c>
      <c r="D1391" s="29">
        <v>150</v>
      </c>
      <c r="E1391" s="30">
        <f t="shared" si="37"/>
        <v>30</v>
      </c>
    </row>
    <row r="1392" spans="1:5" hidden="1">
      <c r="A1392" s="26" t="s">
        <v>862</v>
      </c>
      <c r="B1392" s="26">
        <v>1895</v>
      </c>
      <c r="C1392" s="29">
        <v>500</v>
      </c>
      <c r="D1392" s="29">
        <v>150</v>
      </c>
      <c r="E1392" s="30">
        <f t="shared" si="37"/>
        <v>30</v>
      </c>
    </row>
    <row r="1393" spans="1:5" hidden="1">
      <c r="A1393" s="26" t="s">
        <v>863</v>
      </c>
      <c r="B1393" s="26">
        <v>7015</v>
      </c>
      <c r="C1393" s="29">
        <v>500</v>
      </c>
      <c r="D1393" s="29">
        <v>150</v>
      </c>
      <c r="E1393" s="30">
        <f t="shared" si="37"/>
        <v>30</v>
      </c>
    </row>
    <row r="1394" spans="1:5" hidden="1">
      <c r="A1394" s="26" t="s">
        <v>864</v>
      </c>
      <c r="B1394" s="26">
        <v>23709</v>
      </c>
      <c r="C1394" s="29">
        <v>500</v>
      </c>
      <c r="D1394" s="29">
        <v>150</v>
      </c>
      <c r="E1394" s="30">
        <f t="shared" si="37"/>
        <v>30</v>
      </c>
    </row>
    <row r="1395" spans="1:5" hidden="1">
      <c r="A1395" s="26" t="s">
        <v>865</v>
      </c>
      <c r="B1395" s="26">
        <v>1892</v>
      </c>
      <c r="C1395" s="29">
        <v>500</v>
      </c>
      <c r="D1395" s="29">
        <v>150</v>
      </c>
      <c r="E1395" s="30">
        <f t="shared" si="37"/>
        <v>30</v>
      </c>
    </row>
    <row r="1396" spans="1:5" hidden="1">
      <c r="A1396" s="26" t="s">
        <v>866</v>
      </c>
      <c r="B1396" s="26">
        <v>5158</v>
      </c>
      <c r="C1396" s="29">
        <v>500</v>
      </c>
      <c r="D1396" s="29">
        <v>150</v>
      </c>
      <c r="E1396" s="30">
        <f t="shared" si="37"/>
        <v>30</v>
      </c>
    </row>
    <row r="1397" spans="1:5" hidden="1">
      <c r="A1397" s="26" t="s">
        <v>867</v>
      </c>
      <c r="B1397" s="26">
        <v>13915</v>
      </c>
      <c r="C1397" s="29">
        <v>500</v>
      </c>
      <c r="D1397" s="29">
        <v>150</v>
      </c>
      <c r="E1397" s="30">
        <f t="shared" si="37"/>
        <v>30</v>
      </c>
    </row>
    <row r="1398" spans="1:5" hidden="1">
      <c r="A1398" s="26" t="s">
        <v>868</v>
      </c>
      <c r="B1398" s="26">
        <v>41978</v>
      </c>
      <c r="C1398" s="29">
        <v>500</v>
      </c>
      <c r="D1398" s="29">
        <v>150</v>
      </c>
      <c r="E1398" s="30">
        <f t="shared" si="37"/>
        <v>30</v>
      </c>
    </row>
    <row r="1399" spans="1:5" hidden="1">
      <c r="A1399" s="26" t="s">
        <v>869</v>
      </c>
      <c r="B1399" s="26">
        <v>18434</v>
      </c>
      <c r="C1399" s="29">
        <v>500</v>
      </c>
      <c r="D1399" s="29">
        <v>150</v>
      </c>
      <c r="E1399" s="30">
        <f t="shared" si="37"/>
        <v>30</v>
      </c>
    </row>
    <row r="1400" spans="1:5" hidden="1">
      <c r="A1400" s="26" t="s">
        <v>870</v>
      </c>
      <c r="B1400" s="26">
        <v>5144</v>
      </c>
      <c r="C1400" s="29">
        <v>500</v>
      </c>
      <c r="D1400" s="29">
        <v>150</v>
      </c>
      <c r="E1400" s="30">
        <f t="shared" si="37"/>
        <v>30</v>
      </c>
    </row>
    <row r="1401" spans="1:5" hidden="1">
      <c r="A1401" s="26" t="s">
        <v>871</v>
      </c>
      <c r="B1401" s="26">
        <v>18513</v>
      </c>
      <c r="C1401" s="29">
        <v>500</v>
      </c>
      <c r="D1401" s="29">
        <v>150</v>
      </c>
      <c r="E1401" s="30">
        <f t="shared" ref="E1401:E1465" si="38">D1401/C1401*100</f>
        <v>30</v>
      </c>
    </row>
    <row r="1402" spans="1:5" hidden="1">
      <c r="A1402" s="26" t="s">
        <v>872</v>
      </c>
      <c r="B1402" s="26">
        <v>1890</v>
      </c>
      <c r="C1402" s="29">
        <v>500</v>
      </c>
      <c r="D1402" s="29">
        <v>150</v>
      </c>
      <c r="E1402" s="30">
        <f t="shared" si="38"/>
        <v>30</v>
      </c>
    </row>
    <row r="1403" spans="1:5" hidden="1">
      <c r="A1403" s="26" t="s">
        <v>873</v>
      </c>
      <c r="B1403" s="26">
        <v>1931</v>
      </c>
      <c r="C1403" s="29">
        <v>500</v>
      </c>
      <c r="D1403" s="29">
        <v>150</v>
      </c>
      <c r="E1403" s="30">
        <f t="shared" si="38"/>
        <v>30</v>
      </c>
    </row>
    <row r="1404" spans="1:5" hidden="1">
      <c r="A1404" s="26" t="s">
        <v>874</v>
      </c>
      <c r="B1404" s="26">
        <v>2508</v>
      </c>
      <c r="C1404" s="29">
        <v>550</v>
      </c>
      <c r="D1404" s="29">
        <v>160</v>
      </c>
      <c r="E1404" s="30">
        <f t="shared" si="38"/>
        <v>29.09090909090909</v>
      </c>
    </row>
    <row r="1405" spans="1:5" hidden="1">
      <c r="A1405" s="26" t="s">
        <v>875</v>
      </c>
      <c r="B1405" s="26">
        <v>26617</v>
      </c>
      <c r="C1405" s="29">
        <v>500</v>
      </c>
      <c r="D1405" s="29">
        <v>150</v>
      </c>
      <c r="E1405" s="30">
        <f t="shared" si="38"/>
        <v>30</v>
      </c>
    </row>
    <row r="1406" spans="1:5" hidden="1">
      <c r="A1406" s="26" t="s">
        <v>876</v>
      </c>
      <c r="B1406" s="26">
        <v>3671</v>
      </c>
      <c r="C1406" s="29">
        <v>500</v>
      </c>
      <c r="D1406" s="29">
        <v>150</v>
      </c>
      <c r="E1406" s="30">
        <f t="shared" si="38"/>
        <v>30</v>
      </c>
    </row>
    <row r="1407" spans="1:5" hidden="1">
      <c r="A1407" s="26" t="s">
        <v>877</v>
      </c>
      <c r="B1407" s="26">
        <v>10513</v>
      </c>
      <c r="C1407" s="29">
        <v>500</v>
      </c>
      <c r="D1407" s="29">
        <v>149.72499999999999</v>
      </c>
      <c r="E1407" s="30">
        <f t="shared" si="38"/>
        <v>29.945</v>
      </c>
    </row>
    <row r="1408" spans="1:5" hidden="1">
      <c r="A1408" s="26" t="s">
        <v>878</v>
      </c>
      <c r="B1408" s="26">
        <v>1896</v>
      </c>
      <c r="C1408" s="29">
        <v>500</v>
      </c>
      <c r="D1408" s="29">
        <v>150</v>
      </c>
      <c r="E1408" s="30">
        <f t="shared" si="38"/>
        <v>30</v>
      </c>
    </row>
    <row r="1409" spans="1:5" hidden="1">
      <c r="A1409" s="26" t="s">
        <v>879</v>
      </c>
      <c r="B1409" s="26">
        <v>1867</v>
      </c>
      <c r="C1409" s="29">
        <v>500</v>
      </c>
      <c r="D1409" s="29">
        <v>150</v>
      </c>
      <c r="E1409" s="30">
        <f t="shared" si="38"/>
        <v>30</v>
      </c>
    </row>
    <row r="1410" spans="1:5" hidden="1">
      <c r="A1410" s="26" t="s">
        <v>880</v>
      </c>
      <c r="B1410" s="26">
        <v>7025</v>
      </c>
      <c r="C1410" s="29">
        <v>500</v>
      </c>
      <c r="D1410" s="29">
        <v>150</v>
      </c>
      <c r="E1410" s="30">
        <f t="shared" si="38"/>
        <v>30</v>
      </c>
    </row>
    <row r="1411" spans="1:5" hidden="1">
      <c r="A1411" s="26" t="s">
        <v>881</v>
      </c>
      <c r="B1411" s="26">
        <v>7221</v>
      </c>
      <c r="C1411" s="29">
        <v>500</v>
      </c>
      <c r="D1411" s="29">
        <v>150</v>
      </c>
      <c r="E1411" s="30">
        <f t="shared" si="38"/>
        <v>30</v>
      </c>
    </row>
    <row r="1412" spans="1:5" hidden="1">
      <c r="A1412" s="26" t="s">
        <v>882</v>
      </c>
      <c r="B1412" s="26">
        <v>7227</v>
      </c>
      <c r="C1412" s="29">
        <v>500</v>
      </c>
      <c r="D1412" s="29">
        <v>150</v>
      </c>
      <c r="E1412" s="30">
        <f t="shared" si="38"/>
        <v>30</v>
      </c>
    </row>
    <row r="1413" spans="1:5" hidden="1">
      <c r="A1413" s="26" t="s">
        <v>883</v>
      </c>
      <c r="B1413" s="26">
        <v>26674</v>
      </c>
      <c r="C1413" s="29">
        <v>500</v>
      </c>
      <c r="D1413" s="29">
        <v>150</v>
      </c>
      <c r="E1413" s="30">
        <f t="shared" si="38"/>
        <v>30</v>
      </c>
    </row>
    <row r="1414" spans="1:5" hidden="1">
      <c r="A1414" s="26" t="s">
        <v>884</v>
      </c>
      <c r="B1414" s="26">
        <v>26675</v>
      </c>
      <c r="C1414" s="29">
        <v>500</v>
      </c>
      <c r="D1414" s="29">
        <v>150</v>
      </c>
      <c r="E1414" s="30">
        <f t="shared" si="38"/>
        <v>30</v>
      </c>
    </row>
    <row r="1415" spans="1:5" hidden="1">
      <c r="A1415" s="26" t="s">
        <v>885</v>
      </c>
      <c r="B1415" s="26">
        <v>23636</v>
      </c>
      <c r="C1415" s="29">
        <v>500</v>
      </c>
      <c r="D1415" s="29">
        <v>150</v>
      </c>
      <c r="E1415" s="30">
        <f t="shared" si="38"/>
        <v>30</v>
      </c>
    </row>
    <row r="1416" spans="1:5" hidden="1">
      <c r="A1416" s="26" t="s">
        <v>886</v>
      </c>
      <c r="B1416" s="26">
        <v>24840</v>
      </c>
      <c r="C1416" s="29">
        <v>500</v>
      </c>
      <c r="D1416" s="29">
        <v>150</v>
      </c>
      <c r="E1416" s="30">
        <f t="shared" si="38"/>
        <v>30</v>
      </c>
    </row>
    <row r="1417" spans="1:5" hidden="1">
      <c r="A1417" s="26" t="s">
        <v>887</v>
      </c>
      <c r="B1417" s="26">
        <v>30848</v>
      </c>
      <c r="C1417" s="29">
        <v>600</v>
      </c>
      <c r="D1417" s="29">
        <v>155</v>
      </c>
      <c r="E1417" s="30">
        <f t="shared" si="38"/>
        <v>25.833333333333336</v>
      </c>
    </row>
    <row r="1418" spans="1:5" hidden="1">
      <c r="A1418" s="26" t="s">
        <v>888</v>
      </c>
      <c r="B1418" s="26">
        <v>31</v>
      </c>
      <c r="C1418" s="29">
        <v>1000</v>
      </c>
      <c r="D1418" s="29">
        <v>270</v>
      </c>
      <c r="E1418" s="30">
        <f t="shared" si="38"/>
        <v>27</v>
      </c>
    </row>
    <row r="1419" spans="1:5" hidden="1">
      <c r="A1419" s="26" t="s">
        <v>889</v>
      </c>
      <c r="B1419" s="26">
        <v>63</v>
      </c>
      <c r="C1419" s="29">
        <v>1000</v>
      </c>
      <c r="D1419" s="29">
        <v>255</v>
      </c>
      <c r="E1419" s="30">
        <f t="shared" si="38"/>
        <v>25.5</v>
      </c>
    </row>
    <row r="1420" spans="1:5" hidden="1">
      <c r="A1420" s="26" t="s">
        <v>890</v>
      </c>
      <c r="B1420" s="26">
        <v>21596</v>
      </c>
      <c r="C1420" s="29">
        <v>5</v>
      </c>
      <c r="D1420" s="29">
        <v>1.5</v>
      </c>
      <c r="E1420" s="30">
        <f t="shared" si="38"/>
        <v>30</v>
      </c>
    </row>
    <row r="1421" spans="1:5" hidden="1">
      <c r="A1421" s="26" t="s">
        <v>891</v>
      </c>
      <c r="B1421" s="26">
        <v>14579</v>
      </c>
      <c r="C1421" s="29">
        <v>350</v>
      </c>
      <c r="D1421" s="29">
        <v>80</v>
      </c>
      <c r="E1421" s="30">
        <f t="shared" si="38"/>
        <v>22.857142857142858</v>
      </c>
    </row>
    <row r="1422" spans="1:5" hidden="1">
      <c r="A1422" s="26" t="s">
        <v>892</v>
      </c>
      <c r="B1422" s="26">
        <v>49265</v>
      </c>
      <c r="C1422" s="29">
        <v>300</v>
      </c>
      <c r="D1422" s="29">
        <v>82.5</v>
      </c>
      <c r="E1422" s="30">
        <f t="shared" si="38"/>
        <v>27.500000000000004</v>
      </c>
    </row>
    <row r="1423" spans="1:5">
      <c r="A1423" s="26" t="s">
        <v>893</v>
      </c>
      <c r="B1423" s="26">
        <v>49257</v>
      </c>
      <c r="C1423" s="29">
        <v>1000</v>
      </c>
      <c r="D1423" s="29">
        <v>300</v>
      </c>
      <c r="E1423" s="30">
        <f t="shared" si="38"/>
        <v>30</v>
      </c>
    </row>
    <row r="1424" spans="1:5">
      <c r="A1424" s="48" t="s">
        <v>894</v>
      </c>
      <c r="B1424" s="26">
        <v>49262</v>
      </c>
      <c r="C1424" s="29">
        <v>150</v>
      </c>
      <c r="D1424" s="29">
        <v>45</v>
      </c>
      <c r="E1424" s="30">
        <f t="shared" si="38"/>
        <v>30</v>
      </c>
    </row>
    <row r="1425" spans="1:5">
      <c r="A1425" s="48" t="s">
        <v>895</v>
      </c>
      <c r="B1425" s="26">
        <v>49271</v>
      </c>
      <c r="C1425" s="29">
        <v>70</v>
      </c>
      <c r="D1425" s="29">
        <v>21</v>
      </c>
      <c r="E1425" s="30">
        <f t="shared" si="38"/>
        <v>30</v>
      </c>
    </row>
    <row r="1426" spans="1:5">
      <c r="A1426" s="26" t="s">
        <v>896</v>
      </c>
      <c r="B1426" s="26">
        <v>49274</v>
      </c>
      <c r="C1426" s="29">
        <v>350</v>
      </c>
      <c r="D1426" s="29">
        <v>74</v>
      </c>
      <c r="E1426" s="30">
        <f t="shared" si="38"/>
        <v>21.142857142857142</v>
      </c>
    </row>
    <row r="1427" spans="1:5">
      <c r="A1427" s="26" t="s">
        <v>897</v>
      </c>
      <c r="B1427" s="26">
        <v>49384</v>
      </c>
      <c r="C1427" s="29">
        <v>305</v>
      </c>
      <c r="D1427" s="29">
        <v>91.5</v>
      </c>
      <c r="E1427" s="30">
        <f t="shared" si="38"/>
        <v>30</v>
      </c>
    </row>
    <row r="1428" spans="1:5">
      <c r="A1428" s="33" t="s">
        <v>167</v>
      </c>
      <c r="B1428" s="34"/>
      <c r="C1428" s="36">
        <v>85344.2</v>
      </c>
      <c r="D1428" s="36">
        <v>23079.17225</v>
      </c>
      <c r="E1428" s="30">
        <f t="shared" si="38"/>
        <v>27.042461292038595</v>
      </c>
    </row>
    <row r="1429" spans="1:5">
      <c r="A1429" s="19"/>
      <c r="B1429" s="27"/>
      <c r="C1429" s="19"/>
      <c r="D1429" s="19"/>
      <c r="E1429" s="30"/>
    </row>
    <row r="1430" spans="1:5" ht="35" hidden="1" customHeight="1">
      <c r="A1430" s="55" t="s">
        <v>898</v>
      </c>
      <c r="B1430" s="22"/>
      <c r="C1430" s="22"/>
      <c r="D1430" s="22"/>
      <c r="E1430" s="57"/>
    </row>
    <row r="1431" spans="1:5" hidden="1">
      <c r="A1431" s="26"/>
      <c r="E1431" s="30"/>
    </row>
    <row r="1432" spans="1:5" ht="34" hidden="1">
      <c r="A1432" s="19" t="s">
        <v>1543</v>
      </c>
      <c r="B1432" s="23" t="s">
        <v>1544</v>
      </c>
      <c r="C1432" s="24" t="s">
        <v>1545</v>
      </c>
      <c r="D1432" s="24" t="s">
        <v>1546</v>
      </c>
      <c r="E1432" s="30"/>
    </row>
    <row r="1433" spans="1:5" hidden="1">
      <c r="A1433" s="26" t="s">
        <v>899</v>
      </c>
      <c r="B1433" s="26">
        <v>627</v>
      </c>
      <c r="C1433" s="29">
        <v>3000</v>
      </c>
      <c r="D1433" s="29">
        <v>900</v>
      </c>
      <c r="E1433" s="30">
        <f t="shared" si="38"/>
        <v>30</v>
      </c>
    </row>
    <row r="1434" spans="1:5" hidden="1">
      <c r="A1434" s="26" t="s">
        <v>900</v>
      </c>
      <c r="B1434" s="26">
        <v>5118</v>
      </c>
      <c r="C1434" s="29">
        <v>600</v>
      </c>
      <c r="D1434" s="29">
        <v>167.5</v>
      </c>
      <c r="E1434" s="30">
        <f t="shared" si="38"/>
        <v>27.916666666666668</v>
      </c>
    </row>
    <row r="1435" spans="1:5" hidden="1">
      <c r="A1435" s="26" t="s">
        <v>298</v>
      </c>
      <c r="B1435" s="26">
        <v>34173</v>
      </c>
      <c r="C1435" s="29">
        <v>350</v>
      </c>
      <c r="D1435" s="29">
        <v>98.75</v>
      </c>
      <c r="E1435" s="30">
        <f t="shared" si="38"/>
        <v>28.214285714285715</v>
      </c>
    </row>
    <row r="1436" spans="1:5" hidden="1">
      <c r="A1436" s="26" t="s">
        <v>901</v>
      </c>
      <c r="B1436" s="26">
        <v>886</v>
      </c>
      <c r="C1436" s="29">
        <v>1000</v>
      </c>
      <c r="D1436" s="29">
        <v>300</v>
      </c>
      <c r="E1436" s="30">
        <f t="shared" si="38"/>
        <v>30</v>
      </c>
    </row>
    <row r="1437" spans="1:5" hidden="1">
      <c r="A1437" s="26" t="s">
        <v>902</v>
      </c>
      <c r="B1437" s="26">
        <v>23403</v>
      </c>
      <c r="C1437" s="29">
        <v>1000</v>
      </c>
      <c r="D1437" s="29">
        <v>300</v>
      </c>
      <c r="E1437" s="30">
        <f t="shared" si="38"/>
        <v>30</v>
      </c>
    </row>
    <row r="1438" spans="1:5" hidden="1">
      <c r="A1438" s="26" t="s">
        <v>903</v>
      </c>
      <c r="B1438" s="26">
        <v>28699</v>
      </c>
      <c r="C1438" s="29">
        <v>500</v>
      </c>
      <c r="D1438" s="29">
        <v>150</v>
      </c>
      <c r="E1438" s="30">
        <f t="shared" si="38"/>
        <v>30</v>
      </c>
    </row>
    <row r="1439" spans="1:5" hidden="1">
      <c r="A1439" s="26" t="s">
        <v>904</v>
      </c>
      <c r="B1439" s="26">
        <v>553</v>
      </c>
      <c r="C1439" s="29">
        <v>500</v>
      </c>
      <c r="D1439" s="29">
        <v>105.125</v>
      </c>
      <c r="E1439" s="30">
        <f t="shared" si="38"/>
        <v>21.024999999999999</v>
      </c>
    </row>
    <row r="1440" spans="1:5" hidden="1">
      <c r="A1440" s="26" t="s">
        <v>905</v>
      </c>
      <c r="B1440" s="26">
        <v>15207</v>
      </c>
      <c r="C1440" s="29">
        <v>26.5</v>
      </c>
      <c r="D1440" s="29">
        <v>7.95</v>
      </c>
      <c r="E1440" s="30">
        <f t="shared" si="38"/>
        <v>30</v>
      </c>
    </row>
    <row r="1441" spans="1:5" hidden="1">
      <c r="A1441" s="26" t="s">
        <v>906</v>
      </c>
      <c r="B1441" s="26">
        <v>529</v>
      </c>
      <c r="C1441" s="29">
        <v>187.8</v>
      </c>
      <c r="D1441" s="29">
        <v>56.34</v>
      </c>
      <c r="E1441" s="30">
        <f t="shared" si="38"/>
        <v>30</v>
      </c>
    </row>
    <row r="1442" spans="1:5" hidden="1">
      <c r="A1442" s="26" t="s">
        <v>907</v>
      </c>
      <c r="B1442" s="26">
        <v>19549</v>
      </c>
      <c r="C1442" s="29">
        <v>162.19999999999999</v>
      </c>
      <c r="D1442" s="29">
        <v>32.484999999999999</v>
      </c>
      <c r="E1442" s="30">
        <f t="shared" si="38"/>
        <v>20.027743526510484</v>
      </c>
    </row>
    <row r="1443" spans="1:5" hidden="1">
      <c r="A1443" s="26" t="s">
        <v>908</v>
      </c>
      <c r="B1443" s="26">
        <v>25913</v>
      </c>
      <c r="C1443" s="29">
        <v>300</v>
      </c>
      <c r="D1443" s="29">
        <v>68.75</v>
      </c>
      <c r="E1443" s="30">
        <f t="shared" si="38"/>
        <v>22.916666666666664</v>
      </c>
    </row>
    <row r="1444" spans="1:5" hidden="1">
      <c r="A1444" s="26" t="s">
        <v>909</v>
      </c>
      <c r="B1444" s="26">
        <v>30078</v>
      </c>
      <c r="C1444" s="29">
        <v>204</v>
      </c>
      <c r="D1444" s="29">
        <v>61.2</v>
      </c>
      <c r="E1444" s="30">
        <f t="shared" si="38"/>
        <v>30</v>
      </c>
    </row>
    <row r="1445" spans="1:5" hidden="1">
      <c r="A1445" s="26" t="s">
        <v>910</v>
      </c>
      <c r="B1445" s="26">
        <v>641</v>
      </c>
      <c r="C1445" s="29">
        <v>300</v>
      </c>
      <c r="D1445" s="29">
        <v>71.262500000000003</v>
      </c>
      <c r="E1445" s="30">
        <f t="shared" si="38"/>
        <v>23.754166666666666</v>
      </c>
    </row>
    <row r="1446" spans="1:5" hidden="1">
      <c r="A1446" s="26" t="s">
        <v>911</v>
      </c>
      <c r="B1446" s="26">
        <v>20746</v>
      </c>
      <c r="C1446" s="29">
        <v>500</v>
      </c>
      <c r="D1446" s="29">
        <v>137.5</v>
      </c>
      <c r="E1446" s="30">
        <f t="shared" si="38"/>
        <v>27.500000000000004</v>
      </c>
    </row>
    <row r="1447" spans="1:5" hidden="1">
      <c r="A1447" s="26" t="s">
        <v>912</v>
      </c>
      <c r="B1447" s="26">
        <v>10387</v>
      </c>
      <c r="C1447" s="29">
        <v>500</v>
      </c>
      <c r="D1447" s="29">
        <v>150</v>
      </c>
      <c r="E1447" s="30">
        <f t="shared" si="38"/>
        <v>30</v>
      </c>
    </row>
    <row r="1448" spans="1:5" hidden="1">
      <c r="A1448" s="26" t="s">
        <v>913</v>
      </c>
      <c r="B1448" s="26">
        <v>17827</v>
      </c>
      <c r="C1448" s="29">
        <v>450</v>
      </c>
      <c r="D1448" s="29">
        <v>122.5</v>
      </c>
      <c r="E1448" s="30">
        <f t="shared" si="38"/>
        <v>27.222222222222221</v>
      </c>
    </row>
    <row r="1449" spans="1:5" hidden="1">
      <c r="A1449" s="26" t="s">
        <v>914</v>
      </c>
      <c r="B1449" s="26">
        <v>23725</v>
      </c>
      <c r="C1449" s="29">
        <v>950</v>
      </c>
      <c r="D1449" s="29">
        <v>276.46375</v>
      </c>
      <c r="E1449" s="30">
        <f t="shared" si="38"/>
        <v>29.101447368421052</v>
      </c>
    </row>
    <row r="1450" spans="1:5" hidden="1">
      <c r="A1450" s="26" t="s">
        <v>915</v>
      </c>
      <c r="B1450" s="26">
        <v>598</v>
      </c>
      <c r="C1450" s="29">
        <v>350</v>
      </c>
      <c r="D1450" s="29">
        <v>98.75</v>
      </c>
      <c r="E1450" s="30">
        <f t="shared" si="38"/>
        <v>28.214285714285715</v>
      </c>
    </row>
    <row r="1451" spans="1:5" hidden="1">
      <c r="A1451" s="26" t="s">
        <v>916</v>
      </c>
      <c r="B1451" s="26">
        <v>26685</v>
      </c>
      <c r="C1451" s="29">
        <v>115</v>
      </c>
      <c r="D1451" s="29">
        <v>31.8</v>
      </c>
      <c r="E1451" s="30">
        <f t="shared" si="38"/>
        <v>27.652173913043477</v>
      </c>
    </row>
    <row r="1452" spans="1:5" hidden="1">
      <c r="A1452" s="26" t="s">
        <v>917</v>
      </c>
      <c r="B1452" s="26">
        <v>4431</v>
      </c>
      <c r="C1452" s="29">
        <v>320</v>
      </c>
      <c r="D1452" s="29">
        <v>81</v>
      </c>
      <c r="E1452" s="30">
        <f t="shared" si="38"/>
        <v>25.3125</v>
      </c>
    </row>
    <row r="1453" spans="1:5" hidden="1">
      <c r="A1453" s="26" t="s">
        <v>918</v>
      </c>
      <c r="B1453" s="26">
        <v>539</v>
      </c>
      <c r="C1453" s="29">
        <v>472</v>
      </c>
      <c r="D1453" s="29">
        <v>141.6</v>
      </c>
      <c r="E1453" s="30">
        <f t="shared" si="38"/>
        <v>30</v>
      </c>
    </row>
    <row r="1454" spans="1:5" hidden="1">
      <c r="A1454" s="26" t="s">
        <v>919</v>
      </c>
      <c r="B1454" s="26">
        <v>535</v>
      </c>
      <c r="C1454" s="29">
        <v>28</v>
      </c>
      <c r="D1454" s="29">
        <v>8.4</v>
      </c>
      <c r="E1454" s="30">
        <f t="shared" si="38"/>
        <v>30</v>
      </c>
    </row>
    <row r="1455" spans="1:5" hidden="1">
      <c r="A1455" s="26" t="s">
        <v>920</v>
      </c>
      <c r="B1455" s="26">
        <v>495</v>
      </c>
      <c r="C1455" s="29">
        <v>1050</v>
      </c>
      <c r="D1455" s="29">
        <v>233.75</v>
      </c>
      <c r="E1455" s="30">
        <f t="shared" si="38"/>
        <v>22.261904761904759</v>
      </c>
    </row>
    <row r="1456" spans="1:5" hidden="1">
      <c r="A1456" s="26" t="s">
        <v>921</v>
      </c>
      <c r="B1456" s="26">
        <v>570</v>
      </c>
      <c r="C1456" s="29">
        <v>300</v>
      </c>
      <c r="D1456" s="29">
        <v>83.753749999999997</v>
      </c>
      <c r="E1456" s="30">
        <f t="shared" si="38"/>
        <v>27.917916666666663</v>
      </c>
    </row>
    <row r="1457" spans="1:5" hidden="1">
      <c r="A1457" s="26" t="s">
        <v>922</v>
      </c>
      <c r="B1457" s="26">
        <v>508</v>
      </c>
      <c r="C1457" s="29">
        <v>300</v>
      </c>
      <c r="D1457" s="29">
        <v>85.625</v>
      </c>
      <c r="E1457" s="30">
        <f t="shared" si="38"/>
        <v>28.541666666666664</v>
      </c>
    </row>
    <row r="1458" spans="1:5" hidden="1">
      <c r="A1458" s="26" t="s">
        <v>923</v>
      </c>
      <c r="B1458" s="26">
        <v>32663</v>
      </c>
      <c r="C1458" s="29">
        <v>190</v>
      </c>
      <c r="D1458" s="29">
        <v>57</v>
      </c>
      <c r="E1458" s="30">
        <f t="shared" si="38"/>
        <v>30</v>
      </c>
    </row>
    <row r="1459" spans="1:5" hidden="1">
      <c r="A1459" s="26" t="s">
        <v>924</v>
      </c>
      <c r="B1459" s="26">
        <v>47362</v>
      </c>
      <c r="C1459" s="29">
        <v>300</v>
      </c>
      <c r="D1459" s="29">
        <v>82.5</v>
      </c>
      <c r="E1459" s="30">
        <f t="shared" si="38"/>
        <v>27.500000000000004</v>
      </c>
    </row>
    <row r="1460" spans="1:5" hidden="1">
      <c r="A1460" s="26" t="s">
        <v>925</v>
      </c>
      <c r="B1460" s="26">
        <v>23041</v>
      </c>
      <c r="C1460" s="29">
        <v>440</v>
      </c>
      <c r="D1460" s="29">
        <v>124.5</v>
      </c>
      <c r="E1460" s="30">
        <f t="shared" si="38"/>
        <v>28.295454545454547</v>
      </c>
    </row>
    <row r="1461" spans="1:5" hidden="1">
      <c r="A1461" s="26" t="s">
        <v>926</v>
      </c>
      <c r="B1461" s="26">
        <v>31209</v>
      </c>
      <c r="C1461" s="29">
        <v>390</v>
      </c>
      <c r="D1461" s="29">
        <v>115.5</v>
      </c>
      <c r="E1461" s="30">
        <f t="shared" si="38"/>
        <v>29.615384615384617</v>
      </c>
    </row>
    <row r="1462" spans="1:5" hidden="1">
      <c r="A1462" s="26" t="s">
        <v>927</v>
      </c>
      <c r="B1462" s="26">
        <v>15670</v>
      </c>
      <c r="C1462" s="29">
        <v>300</v>
      </c>
      <c r="D1462" s="29">
        <v>69.75</v>
      </c>
      <c r="E1462" s="30">
        <f t="shared" si="38"/>
        <v>23.25</v>
      </c>
    </row>
    <row r="1463" spans="1:5" hidden="1">
      <c r="A1463" s="26" t="s">
        <v>928</v>
      </c>
      <c r="B1463" s="26">
        <v>31211</v>
      </c>
      <c r="C1463" s="29">
        <v>300</v>
      </c>
      <c r="D1463" s="29">
        <v>78.25</v>
      </c>
      <c r="E1463" s="30">
        <f t="shared" si="38"/>
        <v>26.083333333333332</v>
      </c>
    </row>
    <row r="1464" spans="1:5" hidden="1">
      <c r="A1464" s="26" t="s">
        <v>929</v>
      </c>
      <c r="B1464" s="26">
        <v>15671</v>
      </c>
      <c r="C1464" s="29">
        <v>300</v>
      </c>
      <c r="D1464" s="29">
        <v>70</v>
      </c>
      <c r="E1464" s="30">
        <f t="shared" si="38"/>
        <v>23.333333333333332</v>
      </c>
    </row>
    <row r="1465" spans="1:5" hidden="1">
      <c r="A1465" s="26" t="s">
        <v>930</v>
      </c>
      <c r="B1465" s="26">
        <v>31214</v>
      </c>
      <c r="C1465" s="29">
        <v>300</v>
      </c>
      <c r="D1465" s="29">
        <v>79.125</v>
      </c>
      <c r="E1465" s="30">
        <f t="shared" si="38"/>
        <v>26.375</v>
      </c>
    </row>
    <row r="1466" spans="1:5" hidden="1">
      <c r="A1466" s="26" t="s">
        <v>931</v>
      </c>
      <c r="B1466" s="26">
        <v>31217</v>
      </c>
      <c r="C1466" s="29">
        <v>300</v>
      </c>
      <c r="D1466" s="29">
        <v>68.125</v>
      </c>
      <c r="E1466" s="30">
        <f t="shared" ref="E1466:E1529" si="39">D1466/C1466*100</f>
        <v>22.708333333333332</v>
      </c>
    </row>
    <row r="1467" spans="1:5" hidden="1">
      <c r="A1467" s="26" t="s">
        <v>932</v>
      </c>
      <c r="B1467" s="26">
        <v>31218</v>
      </c>
      <c r="C1467" s="29">
        <v>300</v>
      </c>
      <c r="D1467" s="29">
        <v>77.5</v>
      </c>
      <c r="E1467" s="30">
        <f t="shared" si="39"/>
        <v>25.833333333333336</v>
      </c>
    </row>
    <row r="1468" spans="1:5" hidden="1">
      <c r="A1468" s="26" t="s">
        <v>933</v>
      </c>
      <c r="B1468" s="26">
        <v>6379</v>
      </c>
      <c r="C1468" s="29">
        <v>300</v>
      </c>
      <c r="D1468" s="29">
        <v>72.5</v>
      </c>
      <c r="E1468" s="30">
        <f t="shared" si="39"/>
        <v>24.166666666666668</v>
      </c>
    </row>
    <row r="1469" spans="1:5" hidden="1">
      <c r="A1469" s="26" t="s">
        <v>934</v>
      </c>
      <c r="B1469" s="26">
        <v>47905</v>
      </c>
      <c r="C1469" s="29">
        <v>300</v>
      </c>
      <c r="D1469" s="29">
        <v>65</v>
      </c>
      <c r="E1469" s="30">
        <f t="shared" si="39"/>
        <v>21.666666666666668</v>
      </c>
    </row>
    <row r="1470" spans="1:5" hidden="1">
      <c r="A1470" s="26" t="s">
        <v>935</v>
      </c>
      <c r="B1470" s="26">
        <v>47523</v>
      </c>
      <c r="C1470" s="29">
        <v>300</v>
      </c>
      <c r="D1470" s="29">
        <v>65.625</v>
      </c>
      <c r="E1470" s="30">
        <f t="shared" si="39"/>
        <v>21.875</v>
      </c>
    </row>
    <row r="1471" spans="1:5" hidden="1">
      <c r="A1471" s="26" t="s">
        <v>936</v>
      </c>
      <c r="B1471" s="26">
        <v>32630</v>
      </c>
      <c r="C1471" s="29">
        <v>300</v>
      </c>
      <c r="D1471" s="29">
        <v>79</v>
      </c>
      <c r="E1471" s="30">
        <f t="shared" si="39"/>
        <v>26.333333333333332</v>
      </c>
    </row>
    <row r="1472" spans="1:5" hidden="1">
      <c r="A1472" s="26" t="s">
        <v>937</v>
      </c>
      <c r="B1472" s="26">
        <v>30270</v>
      </c>
      <c r="C1472" s="29">
        <v>300</v>
      </c>
      <c r="D1472" s="29">
        <v>79.125</v>
      </c>
      <c r="E1472" s="30">
        <f t="shared" si="39"/>
        <v>26.375</v>
      </c>
    </row>
    <row r="1473" spans="1:5" hidden="1">
      <c r="A1473" s="26" t="s">
        <v>938</v>
      </c>
      <c r="B1473" s="26">
        <v>30272</v>
      </c>
      <c r="C1473" s="29">
        <v>300</v>
      </c>
      <c r="D1473" s="29">
        <v>80</v>
      </c>
      <c r="E1473" s="30">
        <f t="shared" si="39"/>
        <v>26.666666666666668</v>
      </c>
    </row>
    <row r="1474" spans="1:5" hidden="1">
      <c r="A1474" s="26" t="s">
        <v>939</v>
      </c>
      <c r="B1474" s="26">
        <v>30273</v>
      </c>
      <c r="C1474" s="29">
        <v>300</v>
      </c>
      <c r="D1474" s="29">
        <v>79.125</v>
      </c>
      <c r="E1474" s="30">
        <f t="shared" si="39"/>
        <v>26.375</v>
      </c>
    </row>
    <row r="1475" spans="1:5" hidden="1">
      <c r="A1475" s="26" t="s">
        <v>940</v>
      </c>
      <c r="B1475" s="26">
        <v>6516</v>
      </c>
      <c r="C1475" s="29">
        <v>350</v>
      </c>
      <c r="D1475" s="29">
        <v>88.125</v>
      </c>
      <c r="E1475" s="30">
        <f t="shared" si="39"/>
        <v>25.178571428571427</v>
      </c>
    </row>
    <row r="1476" spans="1:5" hidden="1">
      <c r="A1476" s="26" t="s">
        <v>941</v>
      </c>
      <c r="B1476" s="26">
        <v>15681</v>
      </c>
      <c r="C1476" s="29">
        <v>300</v>
      </c>
      <c r="D1476" s="29">
        <v>77.5</v>
      </c>
      <c r="E1476" s="30">
        <f t="shared" si="39"/>
        <v>25.833333333333336</v>
      </c>
    </row>
    <row r="1477" spans="1:5" hidden="1">
      <c r="A1477" s="26" t="s">
        <v>942</v>
      </c>
      <c r="B1477" s="26">
        <v>8529</v>
      </c>
      <c r="C1477" s="29">
        <v>350</v>
      </c>
      <c r="D1477" s="29">
        <v>90</v>
      </c>
      <c r="E1477" s="30">
        <f t="shared" si="39"/>
        <v>25.714285714285712</v>
      </c>
    </row>
    <row r="1478" spans="1:5" hidden="1">
      <c r="A1478" s="26" t="s">
        <v>943</v>
      </c>
      <c r="B1478" s="26">
        <v>23037</v>
      </c>
      <c r="C1478" s="29">
        <v>300</v>
      </c>
      <c r="D1478" s="29">
        <v>78.75</v>
      </c>
      <c r="E1478" s="30">
        <f t="shared" si="39"/>
        <v>26.25</v>
      </c>
    </row>
    <row r="1479" spans="1:5" hidden="1">
      <c r="A1479" s="26" t="s">
        <v>944</v>
      </c>
      <c r="B1479" s="26">
        <v>9820</v>
      </c>
      <c r="C1479" s="29">
        <v>300</v>
      </c>
      <c r="D1479" s="29">
        <v>81.875</v>
      </c>
      <c r="E1479" s="30">
        <f t="shared" si="39"/>
        <v>27.291666666666664</v>
      </c>
    </row>
    <row r="1480" spans="1:5" hidden="1">
      <c r="A1480" s="26" t="s">
        <v>945</v>
      </c>
      <c r="B1480" s="26">
        <v>25313</v>
      </c>
      <c r="C1480" s="29">
        <v>648</v>
      </c>
      <c r="D1480" s="29">
        <v>189.4</v>
      </c>
      <c r="E1480" s="30">
        <f t="shared" si="39"/>
        <v>29.228395061728396</v>
      </c>
    </row>
    <row r="1481" spans="1:5" hidden="1">
      <c r="A1481" s="26" t="s">
        <v>946</v>
      </c>
      <c r="B1481" s="26">
        <v>23416</v>
      </c>
      <c r="C1481" s="29">
        <v>2</v>
      </c>
      <c r="D1481" s="29">
        <v>0.6</v>
      </c>
      <c r="E1481" s="30">
        <f t="shared" si="39"/>
        <v>30</v>
      </c>
    </row>
    <row r="1482" spans="1:5" hidden="1">
      <c r="A1482" s="26" t="s">
        <v>947</v>
      </c>
      <c r="B1482" s="26">
        <v>753</v>
      </c>
      <c r="C1482" s="29">
        <v>500</v>
      </c>
      <c r="D1482" s="29">
        <v>132.47499999999999</v>
      </c>
      <c r="E1482" s="30">
        <f t="shared" si="39"/>
        <v>26.494999999999997</v>
      </c>
    </row>
    <row r="1483" spans="1:5" hidden="1">
      <c r="A1483" s="26" t="s">
        <v>948</v>
      </c>
      <c r="B1483" s="26">
        <v>18653</v>
      </c>
      <c r="C1483" s="29">
        <v>450</v>
      </c>
      <c r="D1483" s="29">
        <v>129.25</v>
      </c>
      <c r="E1483" s="30">
        <f t="shared" si="39"/>
        <v>28.722222222222221</v>
      </c>
    </row>
    <row r="1484" spans="1:5" hidden="1">
      <c r="A1484" s="26" t="s">
        <v>949</v>
      </c>
      <c r="B1484" s="26">
        <v>583</v>
      </c>
      <c r="C1484" s="29">
        <v>300</v>
      </c>
      <c r="D1484" s="29">
        <v>68.5</v>
      </c>
      <c r="E1484" s="30">
        <f t="shared" si="39"/>
        <v>22.833333333333332</v>
      </c>
    </row>
    <row r="1485" spans="1:5" hidden="1">
      <c r="A1485" s="26" t="s">
        <v>950</v>
      </c>
      <c r="B1485" s="26">
        <v>21887</v>
      </c>
      <c r="C1485" s="29">
        <v>400</v>
      </c>
      <c r="D1485" s="29">
        <v>113.75</v>
      </c>
      <c r="E1485" s="30">
        <f t="shared" si="39"/>
        <v>28.4375</v>
      </c>
    </row>
    <row r="1486" spans="1:5" hidden="1">
      <c r="A1486" s="26" t="s">
        <v>951</v>
      </c>
      <c r="B1486" s="26">
        <v>550</v>
      </c>
      <c r="C1486" s="29">
        <v>500</v>
      </c>
      <c r="D1486" s="29">
        <v>150</v>
      </c>
      <c r="E1486" s="30">
        <f t="shared" si="39"/>
        <v>30</v>
      </c>
    </row>
    <row r="1487" spans="1:5" hidden="1">
      <c r="A1487" s="26" t="s">
        <v>952</v>
      </c>
      <c r="B1487" s="26">
        <v>19254</v>
      </c>
      <c r="C1487" s="29">
        <v>123</v>
      </c>
      <c r="D1487" s="29">
        <v>36.9</v>
      </c>
      <c r="E1487" s="30">
        <f t="shared" si="39"/>
        <v>30</v>
      </c>
    </row>
    <row r="1488" spans="1:5" hidden="1">
      <c r="A1488" s="26" t="s">
        <v>953</v>
      </c>
      <c r="B1488" s="26">
        <v>15196</v>
      </c>
      <c r="C1488" s="29">
        <v>300</v>
      </c>
      <c r="D1488" s="29">
        <v>79.612499999999997</v>
      </c>
      <c r="E1488" s="30">
        <f t="shared" si="39"/>
        <v>26.537499999999998</v>
      </c>
    </row>
    <row r="1489" spans="1:5" hidden="1">
      <c r="A1489" s="26" t="s">
        <v>954</v>
      </c>
      <c r="B1489" s="26">
        <v>26673</v>
      </c>
      <c r="C1489" s="29">
        <v>500</v>
      </c>
      <c r="D1489" s="29">
        <v>150</v>
      </c>
      <c r="E1489" s="30">
        <f t="shared" si="39"/>
        <v>30</v>
      </c>
    </row>
    <row r="1490" spans="1:5" hidden="1">
      <c r="A1490" s="26" t="s">
        <v>955</v>
      </c>
      <c r="B1490" s="26">
        <v>14985</v>
      </c>
      <c r="C1490" s="29">
        <v>1461.3</v>
      </c>
      <c r="D1490" s="29">
        <v>344.64</v>
      </c>
      <c r="E1490" s="30">
        <f t="shared" si="39"/>
        <v>23.584479572982961</v>
      </c>
    </row>
    <row r="1491" spans="1:5" hidden="1">
      <c r="A1491" s="26" t="s">
        <v>956</v>
      </c>
      <c r="B1491" s="26">
        <v>21987</v>
      </c>
      <c r="C1491" s="29">
        <v>38.700000000000003</v>
      </c>
      <c r="D1491" s="29">
        <v>11.61</v>
      </c>
      <c r="E1491" s="30">
        <f t="shared" si="39"/>
        <v>30</v>
      </c>
    </row>
    <row r="1492" spans="1:5" hidden="1">
      <c r="A1492" s="26" t="s">
        <v>957</v>
      </c>
      <c r="B1492" s="26">
        <v>3785</v>
      </c>
      <c r="C1492" s="29">
        <v>1500</v>
      </c>
      <c r="D1492" s="29">
        <v>387.5</v>
      </c>
      <c r="E1492" s="30">
        <f t="shared" si="39"/>
        <v>25.833333333333336</v>
      </c>
    </row>
    <row r="1493" spans="1:5" hidden="1">
      <c r="A1493" s="26" t="s">
        <v>958</v>
      </c>
      <c r="B1493" s="26">
        <v>839</v>
      </c>
      <c r="C1493" s="29">
        <v>1500</v>
      </c>
      <c r="D1493" s="29">
        <v>356.25</v>
      </c>
      <c r="E1493" s="30">
        <f t="shared" si="39"/>
        <v>23.75</v>
      </c>
    </row>
    <row r="1494" spans="1:5" hidden="1">
      <c r="A1494" s="26" t="s">
        <v>959</v>
      </c>
      <c r="B1494" s="26">
        <v>20615</v>
      </c>
      <c r="C1494" s="29">
        <v>1000</v>
      </c>
      <c r="D1494" s="29">
        <v>237.875</v>
      </c>
      <c r="E1494" s="30">
        <f t="shared" si="39"/>
        <v>23.787500000000001</v>
      </c>
    </row>
    <row r="1495" spans="1:5" hidden="1">
      <c r="A1495" s="26" t="s">
        <v>960</v>
      </c>
      <c r="B1495" s="26">
        <v>2808</v>
      </c>
      <c r="C1495" s="29">
        <v>1000</v>
      </c>
      <c r="D1495" s="29">
        <v>237.5</v>
      </c>
      <c r="E1495" s="30">
        <f t="shared" si="39"/>
        <v>23.75</v>
      </c>
    </row>
    <row r="1496" spans="1:5" hidden="1">
      <c r="A1496" s="26" t="s">
        <v>961</v>
      </c>
      <c r="B1496" s="26">
        <v>25286</v>
      </c>
      <c r="C1496" s="29">
        <v>800</v>
      </c>
      <c r="D1496" s="29">
        <v>202.5</v>
      </c>
      <c r="E1496" s="30">
        <f t="shared" si="39"/>
        <v>25.3125</v>
      </c>
    </row>
    <row r="1497" spans="1:5" hidden="1">
      <c r="A1497" s="26" t="s">
        <v>962</v>
      </c>
      <c r="B1497" s="26">
        <v>29515</v>
      </c>
      <c r="C1497" s="29">
        <v>500</v>
      </c>
      <c r="D1497" s="29">
        <v>150</v>
      </c>
      <c r="E1497" s="30">
        <f t="shared" si="39"/>
        <v>30</v>
      </c>
    </row>
    <row r="1498" spans="1:5" hidden="1">
      <c r="A1498" s="26" t="s">
        <v>963</v>
      </c>
      <c r="B1498" s="26">
        <v>1256</v>
      </c>
      <c r="C1498" s="29">
        <v>500</v>
      </c>
      <c r="D1498" s="29">
        <v>150</v>
      </c>
      <c r="E1498" s="30">
        <f t="shared" si="39"/>
        <v>30</v>
      </c>
    </row>
    <row r="1499" spans="1:5" hidden="1">
      <c r="A1499" s="26" t="s">
        <v>964</v>
      </c>
      <c r="B1499" s="26">
        <v>10529</v>
      </c>
      <c r="C1499" s="29">
        <v>500</v>
      </c>
      <c r="D1499" s="29">
        <v>150</v>
      </c>
      <c r="E1499" s="30">
        <f t="shared" si="39"/>
        <v>30</v>
      </c>
    </row>
    <row r="1500" spans="1:5" hidden="1">
      <c r="A1500" s="26" t="s">
        <v>965</v>
      </c>
      <c r="B1500" s="26">
        <v>3558</v>
      </c>
      <c r="C1500" s="29">
        <v>500</v>
      </c>
      <c r="D1500" s="29">
        <v>150</v>
      </c>
      <c r="E1500" s="30">
        <f t="shared" si="39"/>
        <v>30</v>
      </c>
    </row>
    <row r="1501" spans="1:5" hidden="1">
      <c r="A1501" s="26" t="s">
        <v>966</v>
      </c>
      <c r="B1501" s="26">
        <v>614</v>
      </c>
      <c r="C1501" s="29">
        <v>500</v>
      </c>
      <c r="D1501" s="29">
        <v>150</v>
      </c>
      <c r="E1501" s="30">
        <f t="shared" si="39"/>
        <v>30</v>
      </c>
    </row>
    <row r="1502" spans="1:5" hidden="1">
      <c r="A1502" s="26" t="s">
        <v>967</v>
      </c>
      <c r="B1502" s="26">
        <v>738</v>
      </c>
      <c r="C1502" s="29">
        <v>500</v>
      </c>
      <c r="D1502" s="29">
        <v>150</v>
      </c>
      <c r="E1502" s="30">
        <f t="shared" si="39"/>
        <v>30</v>
      </c>
    </row>
    <row r="1503" spans="1:5" hidden="1">
      <c r="A1503" s="26" t="s">
        <v>968</v>
      </c>
      <c r="B1503" s="26">
        <v>591</v>
      </c>
      <c r="C1503" s="29">
        <v>500</v>
      </c>
      <c r="D1503" s="29">
        <v>150</v>
      </c>
      <c r="E1503" s="30">
        <f t="shared" si="39"/>
        <v>30</v>
      </c>
    </row>
    <row r="1504" spans="1:5" hidden="1">
      <c r="A1504" s="26" t="s">
        <v>969</v>
      </c>
      <c r="B1504" s="26">
        <v>703</v>
      </c>
      <c r="C1504" s="29">
        <v>500</v>
      </c>
      <c r="D1504" s="29">
        <v>150</v>
      </c>
      <c r="E1504" s="30">
        <f t="shared" si="39"/>
        <v>30</v>
      </c>
    </row>
    <row r="1505" spans="1:5" hidden="1">
      <c r="A1505" s="26" t="s">
        <v>970</v>
      </c>
      <c r="B1505" s="26">
        <v>748</v>
      </c>
      <c r="C1505" s="29">
        <v>500</v>
      </c>
      <c r="D1505" s="29">
        <v>150</v>
      </c>
      <c r="E1505" s="30">
        <f t="shared" si="39"/>
        <v>30</v>
      </c>
    </row>
    <row r="1506" spans="1:5" hidden="1">
      <c r="A1506" s="26" t="s">
        <v>971</v>
      </c>
      <c r="B1506" s="26">
        <v>631</v>
      </c>
      <c r="C1506" s="29">
        <v>500</v>
      </c>
      <c r="D1506" s="29">
        <v>150</v>
      </c>
      <c r="E1506" s="30">
        <f t="shared" si="39"/>
        <v>30</v>
      </c>
    </row>
    <row r="1507" spans="1:5" hidden="1">
      <c r="A1507" s="26" t="s">
        <v>972</v>
      </c>
      <c r="B1507" s="26">
        <v>807</v>
      </c>
      <c r="C1507" s="29">
        <v>500</v>
      </c>
      <c r="D1507" s="29">
        <v>150</v>
      </c>
      <c r="E1507" s="30">
        <f t="shared" si="39"/>
        <v>30</v>
      </c>
    </row>
    <row r="1508" spans="1:5" hidden="1">
      <c r="A1508" s="26" t="s">
        <v>973</v>
      </c>
      <c r="B1508" s="26">
        <v>905</v>
      </c>
      <c r="C1508" s="29">
        <v>500</v>
      </c>
      <c r="D1508" s="29">
        <v>150</v>
      </c>
      <c r="E1508" s="30">
        <f t="shared" si="39"/>
        <v>30</v>
      </c>
    </row>
    <row r="1509" spans="1:5" hidden="1">
      <c r="A1509" s="26" t="s">
        <v>974</v>
      </c>
      <c r="B1509" s="26">
        <v>710</v>
      </c>
      <c r="C1509" s="29">
        <v>500</v>
      </c>
      <c r="D1509" s="29">
        <v>150</v>
      </c>
      <c r="E1509" s="30">
        <f t="shared" si="39"/>
        <v>30</v>
      </c>
    </row>
    <row r="1510" spans="1:5" hidden="1">
      <c r="A1510" s="26" t="s">
        <v>975</v>
      </c>
      <c r="B1510" s="26">
        <v>707</v>
      </c>
      <c r="C1510" s="29">
        <v>500</v>
      </c>
      <c r="D1510" s="29">
        <v>150</v>
      </c>
      <c r="E1510" s="30">
        <f t="shared" si="39"/>
        <v>30</v>
      </c>
    </row>
    <row r="1511" spans="1:5" hidden="1">
      <c r="A1511" s="26" t="s">
        <v>976</v>
      </c>
      <c r="B1511" s="26">
        <v>852</v>
      </c>
      <c r="C1511" s="29">
        <v>500</v>
      </c>
      <c r="D1511" s="29">
        <v>150</v>
      </c>
      <c r="E1511" s="30">
        <f t="shared" si="39"/>
        <v>30</v>
      </c>
    </row>
    <row r="1512" spans="1:5" hidden="1">
      <c r="A1512" s="26" t="s">
        <v>977</v>
      </c>
      <c r="B1512" s="26">
        <v>19344</v>
      </c>
      <c r="C1512" s="29">
        <v>500</v>
      </c>
      <c r="D1512" s="29">
        <v>150</v>
      </c>
      <c r="E1512" s="30">
        <f t="shared" si="39"/>
        <v>30</v>
      </c>
    </row>
    <row r="1513" spans="1:5" hidden="1">
      <c r="A1513" s="26" t="s">
        <v>978</v>
      </c>
      <c r="B1513" s="26">
        <v>3638</v>
      </c>
      <c r="C1513" s="29">
        <v>500</v>
      </c>
      <c r="D1513" s="29">
        <v>150</v>
      </c>
      <c r="E1513" s="30">
        <f t="shared" si="39"/>
        <v>30</v>
      </c>
    </row>
    <row r="1514" spans="1:5" hidden="1">
      <c r="A1514" s="26" t="s">
        <v>979</v>
      </c>
      <c r="B1514" s="26">
        <v>24365</v>
      </c>
      <c r="C1514" s="29">
        <v>500</v>
      </c>
      <c r="D1514" s="29">
        <v>150</v>
      </c>
      <c r="E1514" s="30">
        <f t="shared" si="39"/>
        <v>30</v>
      </c>
    </row>
    <row r="1515" spans="1:5" hidden="1">
      <c r="A1515" s="26" t="s">
        <v>980</v>
      </c>
      <c r="B1515" s="26">
        <v>17854</v>
      </c>
      <c r="C1515" s="29">
        <v>500</v>
      </c>
      <c r="D1515" s="29">
        <v>150</v>
      </c>
      <c r="E1515" s="30">
        <f t="shared" si="39"/>
        <v>30</v>
      </c>
    </row>
    <row r="1516" spans="1:5" hidden="1">
      <c r="A1516" s="26" t="s">
        <v>981</v>
      </c>
      <c r="B1516" s="26">
        <v>637</v>
      </c>
      <c r="C1516" s="29">
        <v>500</v>
      </c>
      <c r="D1516" s="29">
        <v>150</v>
      </c>
      <c r="E1516" s="30">
        <f t="shared" si="39"/>
        <v>30</v>
      </c>
    </row>
    <row r="1517" spans="1:5" hidden="1">
      <c r="A1517" s="26" t="s">
        <v>982</v>
      </c>
      <c r="B1517" s="26">
        <v>1253</v>
      </c>
      <c r="C1517" s="29">
        <v>500</v>
      </c>
      <c r="D1517" s="29">
        <v>150</v>
      </c>
      <c r="E1517" s="30">
        <f t="shared" si="39"/>
        <v>30</v>
      </c>
    </row>
    <row r="1518" spans="1:5" hidden="1">
      <c r="A1518" s="26" t="s">
        <v>983</v>
      </c>
      <c r="B1518" s="26">
        <v>6708</v>
      </c>
      <c r="C1518" s="29">
        <v>500</v>
      </c>
      <c r="D1518" s="29">
        <v>150</v>
      </c>
      <c r="E1518" s="30">
        <f t="shared" si="39"/>
        <v>30</v>
      </c>
    </row>
    <row r="1519" spans="1:5" hidden="1">
      <c r="A1519" s="26" t="s">
        <v>984</v>
      </c>
      <c r="B1519" s="26">
        <v>2188</v>
      </c>
      <c r="C1519" s="29">
        <v>500</v>
      </c>
      <c r="D1519" s="29">
        <v>150</v>
      </c>
      <c r="E1519" s="30">
        <f t="shared" si="39"/>
        <v>30</v>
      </c>
    </row>
    <row r="1520" spans="1:5" hidden="1">
      <c r="A1520" s="26" t="s">
        <v>985</v>
      </c>
      <c r="B1520" s="26">
        <v>2509</v>
      </c>
      <c r="C1520" s="29">
        <v>500</v>
      </c>
      <c r="D1520" s="29">
        <v>150</v>
      </c>
      <c r="E1520" s="30">
        <f t="shared" si="39"/>
        <v>30</v>
      </c>
    </row>
    <row r="1521" spans="1:5" hidden="1">
      <c r="A1521" s="26" t="s">
        <v>986</v>
      </c>
      <c r="B1521" s="26">
        <v>5418</v>
      </c>
      <c r="C1521" s="29">
        <v>500</v>
      </c>
      <c r="D1521" s="29">
        <v>150</v>
      </c>
      <c r="E1521" s="30">
        <f t="shared" si="39"/>
        <v>30</v>
      </c>
    </row>
    <row r="1522" spans="1:5" hidden="1">
      <c r="A1522" s="26" t="s">
        <v>987</v>
      </c>
      <c r="B1522" s="26">
        <v>21595</v>
      </c>
      <c r="C1522" s="29">
        <v>500</v>
      </c>
      <c r="D1522" s="29">
        <v>150</v>
      </c>
      <c r="E1522" s="30">
        <f t="shared" si="39"/>
        <v>30</v>
      </c>
    </row>
    <row r="1523" spans="1:5" hidden="1">
      <c r="A1523" s="26" t="s">
        <v>988</v>
      </c>
      <c r="B1523" s="26">
        <v>4150</v>
      </c>
      <c r="C1523" s="29">
        <v>500</v>
      </c>
      <c r="D1523" s="29">
        <v>150</v>
      </c>
      <c r="E1523" s="30">
        <f t="shared" si="39"/>
        <v>30</v>
      </c>
    </row>
    <row r="1524" spans="1:5" hidden="1">
      <c r="A1524" s="26" t="s">
        <v>989</v>
      </c>
      <c r="B1524" s="26">
        <v>17754</v>
      </c>
      <c r="C1524" s="29">
        <v>500</v>
      </c>
      <c r="D1524" s="29">
        <v>150</v>
      </c>
      <c r="E1524" s="30">
        <f t="shared" si="39"/>
        <v>30</v>
      </c>
    </row>
    <row r="1525" spans="1:5" hidden="1">
      <c r="A1525" s="26" t="s">
        <v>990</v>
      </c>
      <c r="B1525" s="26">
        <v>2483</v>
      </c>
      <c r="C1525" s="29">
        <v>500</v>
      </c>
      <c r="D1525" s="29">
        <v>150</v>
      </c>
      <c r="E1525" s="30">
        <f t="shared" si="39"/>
        <v>30</v>
      </c>
    </row>
    <row r="1526" spans="1:5" hidden="1">
      <c r="A1526" s="26" t="s">
        <v>991</v>
      </c>
      <c r="B1526" s="26">
        <v>15259</v>
      </c>
      <c r="C1526" s="29">
        <v>500</v>
      </c>
      <c r="D1526" s="29">
        <v>150</v>
      </c>
      <c r="E1526" s="30">
        <f t="shared" si="39"/>
        <v>30</v>
      </c>
    </row>
    <row r="1527" spans="1:5" hidden="1">
      <c r="A1527" s="26" t="s">
        <v>992</v>
      </c>
      <c r="B1527" s="26">
        <v>14575</v>
      </c>
      <c r="C1527" s="29">
        <v>500</v>
      </c>
      <c r="D1527" s="29">
        <v>150</v>
      </c>
      <c r="E1527" s="30">
        <f t="shared" si="39"/>
        <v>30</v>
      </c>
    </row>
    <row r="1528" spans="1:5" hidden="1">
      <c r="A1528" s="26" t="s">
        <v>993</v>
      </c>
      <c r="B1528" s="26">
        <v>17709</v>
      </c>
      <c r="C1528" s="29">
        <v>500</v>
      </c>
      <c r="D1528" s="29">
        <v>150</v>
      </c>
      <c r="E1528" s="30">
        <f t="shared" si="39"/>
        <v>30</v>
      </c>
    </row>
    <row r="1529" spans="1:5">
      <c r="A1529" s="48" t="s">
        <v>993</v>
      </c>
      <c r="B1529" s="26">
        <v>10207</v>
      </c>
      <c r="C1529" s="29">
        <v>500</v>
      </c>
      <c r="D1529" s="29">
        <v>150</v>
      </c>
      <c r="E1529" s="30">
        <f t="shared" si="39"/>
        <v>30</v>
      </c>
    </row>
    <row r="1530" spans="1:5">
      <c r="A1530" s="48" t="s">
        <v>994</v>
      </c>
      <c r="B1530" s="26">
        <v>18593</v>
      </c>
      <c r="C1530" s="29">
        <v>500</v>
      </c>
      <c r="D1530" s="29">
        <v>150</v>
      </c>
      <c r="E1530" s="30">
        <f t="shared" ref="E1530:E1593" si="40">D1530/C1530*100</f>
        <v>30</v>
      </c>
    </row>
    <row r="1531" spans="1:5">
      <c r="A1531" s="48" t="s">
        <v>995</v>
      </c>
      <c r="B1531" s="26">
        <v>26688</v>
      </c>
      <c r="C1531" s="29">
        <v>500</v>
      </c>
      <c r="D1531" s="29">
        <v>150</v>
      </c>
      <c r="E1531" s="30">
        <f t="shared" si="40"/>
        <v>30</v>
      </c>
    </row>
    <row r="1532" spans="1:5" hidden="1">
      <c r="A1532" s="26" t="s">
        <v>996</v>
      </c>
      <c r="B1532" s="26">
        <v>26686</v>
      </c>
      <c r="C1532" s="29">
        <v>500</v>
      </c>
      <c r="D1532" s="29">
        <v>150</v>
      </c>
      <c r="E1532" s="30">
        <f t="shared" si="40"/>
        <v>30</v>
      </c>
    </row>
    <row r="1533" spans="1:5" hidden="1">
      <c r="A1533" s="26" t="s">
        <v>997</v>
      </c>
      <c r="B1533" s="26">
        <v>26689</v>
      </c>
      <c r="C1533" s="29">
        <v>500</v>
      </c>
      <c r="D1533" s="29">
        <v>150</v>
      </c>
      <c r="E1533" s="30">
        <f t="shared" si="40"/>
        <v>30</v>
      </c>
    </row>
    <row r="1534" spans="1:5" hidden="1">
      <c r="A1534" s="26" t="s">
        <v>998</v>
      </c>
      <c r="B1534" s="26">
        <v>26687</v>
      </c>
      <c r="C1534" s="29">
        <v>500</v>
      </c>
      <c r="D1534" s="29">
        <v>150</v>
      </c>
      <c r="E1534" s="30">
        <f t="shared" si="40"/>
        <v>30</v>
      </c>
    </row>
    <row r="1535" spans="1:5" hidden="1">
      <c r="A1535" s="26" t="s">
        <v>999</v>
      </c>
      <c r="B1535" s="26">
        <v>34172</v>
      </c>
      <c r="C1535" s="29">
        <v>500</v>
      </c>
      <c r="D1535" s="29">
        <v>150</v>
      </c>
      <c r="E1535" s="30">
        <f t="shared" si="40"/>
        <v>30</v>
      </c>
    </row>
    <row r="1536" spans="1:5" hidden="1">
      <c r="A1536" s="26" t="s">
        <v>1000</v>
      </c>
      <c r="B1536" s="26">
        <v>9351</v>
      </c>
      <c r="C1536" s="29">
        <v>800</v>
      </c>
      <c r="D1536" s="29">
        <v>227.5</v>
      </c>
      <c r="E1536" s="30">
        <f t="shared" si="40"/>
        <v>28.4375</v>
      </c>
    </row>
    <row r="1537" spans="1:6" hidden="1">
      <c r="A1537" s="26" t="s">
        <v>1001</v>
      </c>
      <c r="B1537" s="26">
        <v>49266</v>
      </c>
      <c r="C1537" s="29">
        <v>125</v>
      </c>
      <c r="D1537" s="29">
        <v>37.5</v>
      </c>
      <c r="E1537" s="30">
        <f t="shared" si="40"/>
        <v>30</v>
      </c>
    </row>
    <row r="1538" spans="1:6" hidden="1">
      <c r="A1538" s="33" t="s">
        <v>167</v>
      </c>
      <c r="B1538" s="34"/>
      <c r="C1538" s="36">
        <v>51733.5</v>
      </c>
      <c r="D1538" s="36">
        <v>14472.7425</v>
      </c>
      <c r="E1538" s="30">
        <f t="shared" si="40"/>
        <v>27.975571921482214</v>
      </c>
    </row>
    <row r="1539" spans="1:6" hidden="1">
      <c r="E1539" s="30"/>
    </row>
    <row r="1540" spans="1:6" ht="35" hidden="1" customHeight="1">
      <c r="A1540" s="59" t="s">
        <v>1002</v>
      </c>
      <c r="B1540" s="22"/>
      <c r="C1540" s="22"/>
      <c r="D1540" s="22"/>
      <c r="E1540" s="57"/>
    </row>
    <row r="1541" spans="1:6" ht="34" hidden="1">
      <c r="A1541" s="60" t="s">
        <v>1543</v>
      </c>
      <c r="B1541" s="61" t="s">
        <v>1544</v>
      </c>
      <c r="C1541" s="62" t="s">
        <v>2220</v>
      </c>
      <c r="D1541" s="62" t="s">
        <v>2221</v>
      </c>
      <c r="E1541" s="30"/>
    </row>
    <row r="1542" spans="1:6" hidden="1">
      <c r="A1542" s="49" t="s">
        <v>1003</v>
      </c>
      <c r="B1542" s="49">
        <v>20526</v>
      </c>
      <c r="C1542" s="63">
        <v>2911.31</v>
      </c>
      <c r="D1542" s="63">
        <v>846.33720000000005</v>
      </c>
      <c r="E1542" s="30">
        <f t="shared" si="40"/>
        <v>29.070665782757594</v>
      </c>
    </row>
    <row r="1543" spans="1:6" hidden="1">
      <c r="A1543" s="49" t="s">
        <v>1004</v>
      </c>
      <c r="B1543" s="49">
        <v>4</v>
      </c>
      <c r="C1543" s="63">
        <v>220</v>
      </c>
      <c r="D1543" s="63">
        <v>66</v>
      </c>
      <c r="E1543" s="30">
        <f t="shared" si="40"/>
        <v>30</v>
      </c>
    </row>
    <row r="1544" spans="1:6" hidden="1">
      <c r="A1544" s="49" t="s">
        <v>1004</v>
      </c>
      <c r="B1544" s="49">
        <v>23814</v>
      </c>
      <c r="C1544" s="63">
        <v>10</v>
      </c>
      <c r="D1544" s="63">
        <v>3</v>
      </c>
      <c r="E1544" s="30">
        <f t="shared" si="40"/>
        <v>30</v>
      </c>
    </row>
    <row r="1545" spans="1:6" hidden="1">
      <c r="A1545" s="49" t="s">
        <v>1005</v>
      </c>
      <c r="B1545" s="49">
        <v>5</v>
      </c>
      <c r="C1545" s="63">
        <v>3</v>
      </c>
      <c r="D1545" s="63">
        <v>0.9</v>
      </c>
      <c r="E1545" s="30">
        <f t="shared" si="40"/>
        <v>30</v>
      </c>
    </row>
    <row r="1546" spans="1:6" hidden="1">
      <c r="A1546" s="49" t="s">
        <v>1006</v>
      </c>
      <c r="B1546" s="49">
        <v>7</v>
      </c>
      <c r="C1546" s="63">
        <v>3</v>
      </c>
      <c r="D1546" s="63">
        <v>0.9</v>
      </c>
      <c r="E1546" s="30">
        <f t="shared" si="40"/>
        <v>30</v>
      </c>
    </row>
    <row r="1547" spans="1:6" hidden="1">
      <c r="A1547" s="49" t="s">
        <v>1007</v>
      </c>
      <c r="B1547" s="49">
        <v>10</v>
      </c>
      <c r="C1547" s="63">
        <v>3</v>
      </c>
      <c r="D1547" s="63">
        <v>0.9</v>
      </c>
      <c r="E1547" s="30">
        <f t="shared" si="40"/>
        <v>30</v>
      </c>
    </row>
    <row r="1548" spans="1:6" s="7" customFormat="1" hidden="1">
      <c r="A1548" s="64" t="s">
        <v>167</v>
      </c>
      <c r="B1548" s="34"/>
      <c r="C1548" s="65">
        <v>3150.31</v>
      </c>
      <c r="D1548" s="65">
        <v>918.03719999999998</v>
      </c>
      <c r="E1548" s="30">
        <f t="shared" si="40"/>
        <v>29.141170234040459</v>
      </c>
      <c r="F1548" s="66"/>
    </row>
    <row r="1549" spans="1:6" hidden="1">
      <c r="A1549" s="60"/>
      <c r="B1549" s="27"/>
      <c r="C1549" s="67"/>
      <c r="D1549" s="67"/>
      <c r="E1549" s="30"/>
    </row>
    <row r="1550" spans="1:6" hidden="1">
      <c r="A1550" s="49" t="s">
        <v>1008</v>
      </c>
      <c r="B1550" s="49">
        <v>23191</v>
      </c>
      <c r="C1550" s="63">
        <v>150</v>
      </c>
      <c r="D1550" s="63">
        <v>36</v>
      </c>
      <c r="E1550" s="30">
        <f t="shared" si="40"/>
        <v>24</v>
      </c>
    </row>
    <row r="1551" spans="1:6" hidden="1">
      <c r="A1551" s="49" t="s">
        <v>1009</v>
      </c>
      <c r="B1551" s="49">
        <v>6590</v>
      </c>
      <c r="C1551" s="63">
        <v>0.45</v>
      </c>
      <c r="D1551" s="63">
        <v>0.13500000000000001</v>
      </c>
      <c r="E1551" s="30">
        <f t="shared" si="40"/>
        <v>30</v>
      </c>
    </row>
    <row r="1552" spans="1:6" hidden="1">
      <c r="A1552" s="49" t="s">
        <v>1010</v>
      </c>
      <c r="B1552" s="49">
        <v>1513</v>
      </c>
      <c r="C1552" s="63">
        <v>1</v>
      </c>
      <c r="D1552" s="63">
        <v>0.3</v>
      </c>
      <c r="E1552" s="30">
        <f t="shared" si="40"/>
        <v>30</v>
      </c>
    </row>
    <row r="1553" spans="1:6" hidden="1">
      <c r="A1553" s="49" t="s">
        <v>1011</v>
      </c>
      <c r="B1553" s="49">
        <v>1374</v>
      </c>
      <c r="C1553" s="63">
        <v>0.3</v>
      </c>
      <c r="D1553" s="63">
        <v>0.09</v>
      </c>
      <c r="E1553" s="30">
        <f t="shared" si="40"/>
        <v>30</v>
      </c>
    </row>
    <row r="1554" spans="1:6" hidden="1">
      <c r="A1554" s="49" t="s">
        <v>1012</v>
      </c>
      <c r="B1554" s="49">
        <v>1546</v>
      </c>
      <c r="C1554" s="63">
        <v>1</v>
      </c>
      <c r="D1554" s="63">
        <v>0.3</v>
      </c>
      <c r="E1554" s="30">
        <f t="shared" si="40"/>
        <v>30</v>
      </c>
    </row>
    <row r="1555" spans="1:6" hidden="1">
      <c r="A1555" s="49" t="s">
        <v>1013</v>
      </c>
      <c r="B1555" s="49">
        <v>6624</v>
      </c>
      <c r="C1555" s="63">
        <v>0.25</v>
      </c>
      <c r="D1555" s="63">
        <v>7.4999999999999997E-2</v>
      </c>
      <c r="E1555" s="30">
        <f t="shared" si="40"/>
        <v>30</v>
      </c>
    </row>
    <row r="1556" spans="1:6" hidden="1">
      <c r="A1556" s="49" t="s">
        <v>1014</v>
      </c>
      <c r="B1556" s="49">
        <v>18415</v>
      </c>
      <c r="C1556" s="63">
        <v>34</v>
      </c>
      <c r="D1556" s="63">
        <v>9.5749999999999993</v>
      </c>
      <c r="E1556" s="30">
        <f t="shared" si="40"/>
        <v>28.161764705882351</v>
      </c>
    </row>
    <row r="1557" spans="1:6" hidden="1">
      <c r="A1557" s="49" t="s">
        <v>1015</v>
      </c>
      <c r="B1557" s="49">
        <v>17205</v>
      </c>
      <c r="C1557" s="63">
        <v>0.78</v>
      </c>
      <c r="D1557" s="63">
        <v>0.23400000000000001</v>
      </c>
      <c r="E1557" s="30">
        <f t="shared" si="40"/>
        <v>30</v>
      </c>
    </row>
    <row r="1558" spans="1:6" hidden="1">
      <c r="A1558" s="49" t="s">
        <v>1016</v>
      </c>
      <c r="B1558" s="49">
        <v>1038</v>
      </c>
      <c r="C1558" s="63">
        <v>30.01</v>
      </c>
      <c r="D1558" s="63">
        <v>7.2030000000000003</v>
      </c>
      <c r="E1558" s="30">
        <f t="shared" si="40"/>
        <v>24.001999333555482</v>
      </c>
    </row>
    <row r="1559" spans="1:6" s="7" customFormat="1" hidden="1">
      <c r="A1559" s="64" t="s">
        <v>167</v>
      </c>
      <c r="B1559" s="34"/>
      <c r="C1559" s="65">
        <v>30.79</v>
      </c>
      <c r="D1559" s="65">
        <v>7.4370000000000003</v>
      </c>
      <c r="E1559" s="30">
        <f t="shared" si="40"/>
        <v>24.153946086391688</v>
      </c>
      <c r="F1559" s="66"/>
    </row>
    <row r="1560" spans="1:6" hidden="1">
      <c r="A1560" s="60"/>
      <c r="B1560" s="27"/>
      <c r="C1560" s="67"/>
      <c r="D1560" s="67"/>
      <c r="E1560" s="30"/>
    </row>
    <row r="1561" spans="1:6" hidden="1">
      <c r="A1561" s="49" t="s">
        <v>1017</v>
      </c>
      <c r="B1561" s="49">
        <v>1695</v>
      </c>
      <c r="C1561" s="63">
        <v>0.2</v>
      </c>
      <c r="D1561" s="63">
        <v>0.06</v>
      </c>
      <c r="E1561" s="30">
        <f t="shared" si="40"/>
        <v>30</v>
      </c>
    </row>
    <row r="1562" spans="1:6" hidden="1">
      <c r="A1562" s="49" t="s">
        <v>1018</v>
      </c>
      <c r="B1562" s="49">
        <v>5258</v>
      </c>
      <c r="C1562" s="63">
        <v>50</v>
      </c>
      <c r="D1562" s="63">
        <v>15</v>
      </c>
      <c r="E1562" s="30">
        <f t="shared" si="40"/>
        <v>30</v>
      </c>
    </row>
    <row r="1563" spans="1:6" hidden="1">
      <c r="A1563" s="49" t="s">
        <v>1019</v>
      </c>
      <c r="B1563" s="49">
        <v>836</v>
      </c>
      <c r="C1563" s="63">
        <v>50</v>
      </c>
      <c r="D1563" s="63">
        <v>15</v>
      </c>
      <c r="E1563" s="30">
        <f t="shared" si="40"/>
        <v>30</v>
      </c>
    </row>
    <row r="1564" spans="1:6" hidden="1">
      <c r="A1564" s="49" t="s">
        <v>1020</v>
      </c>
      <c r="B1564" s="49">
        <v>1450</v>
      </c>
      <c r="C1564" s="63">
        <v>0.15</v>
      </c>
      <c r="D1564" s="63">
        <v>4.4999999999999998E-2</v>
      </c>
      <c r="E1564" s="30">
        <f t="shared" si="40"/>
        <v>30</v>
      </c>
    </row>
    <row r="1565" spans="1:6" hidden="1">
      <c r="A1565" s="49" t="s">
        <v>1021</v>
      </c>
      <c r="B1565" s="49">
        <v>1441</v>
      </c>
      <c r="C1565" s="63">
        <v>15.7</v>
      </c>
      <c r="D1565" s="63">
        <v>4.71</v>
      </c>
      <c r="E1565" s="30">
        <f t="shared" si="40"/>
        <v>30</v>
      </c>
    </row>
    <row r="1566" spans="1:6" hidden="1">
      <c r="A1566" s="49" t="s">
        <v>1022</v>
      </c>
      <c r="B1566" s="49">
        <v>1544</v>
      </c>
      <c r="C1566" s="63">
        <v>21.05</v>
      </c>
      <c r="D1566" s="63">
        <v>3.3149999999999999</v>
      </c>
      <c r="E1566" s="30">
        <f t="shared" si="40"/>
        <v>15.748218527315913</v>
      </c>
    </row>
    <row r="1567" spans="1:6" hidden="1">
      <c r="A1567" s="49" t="s">
        <v>1023</v>
      </c>
      <c r="B1567" s="49">
        <v>38047</v>
      </c>
      <c r="C1567" s="63">
        <v>50</v>
      </c>
      <c r="D1567" s="63">
        <v>15</v>
      </c>
      <c r="E1567" s="30">
        <f t="shared" si="40"/>
        <v>30</v>
      </c>
    </row>
    <row r="1568" spans="1:6" hidden="1">
      <c r="A1568" s="49" t="s">
        <v>1024</v>
      </c>
      <c r="B1568" s="49">
        <v>854</v>
      </c>
      <c r="C1568" s="63">
        <v>22</v>
      </c>
      <c r="D1568" s="63">
        <v>3.6</v>
      </c>
      <c r="E1568" s="30">
        <f t="shared" si="40"/>
        <v>16.363636363636363</v>
      </c>
    </row>
    <row r="1569" spans="1:5" hidden="1">
      <c r="A1569" s="49" t="s">
        <v>1025</v>
      </c>
      <c r="B1569" s="49">
        <v>1461</v>
      </c>
      <c r="C1569" s="63">
        <v>10</v>
      </c>
      <c r="D1569" s="63">
        <v>3</v>
      </c>
      <c r="E1569" s="30">
        <f t="shared" si="40"/>
        <v>30</v>
      </c>
    </row>
    <row r="1570" spans="1:5" hidden="1">
      <c r="A1570" s="49" t="s">
        <v>1026</v>
      </c>
      <c r="B1570" s="49">
        <v>1460</v>
      </c>
      <c r="C1570" s="63">
        <v>0.05</v>
      </c>
      <c r="D1570" s="63">
        <v>1.4999999999999999E-2</v>
      </c>
      <c r="E1570" s="30">
        <f t="shared" si="40"/>
        <v>30</v>
      </c>
    </row>
    <row r="1571" spans="1:5" hidden="1">
      <c r="A1571" s="49" t="s">
        <v>1027</v>
      </c>
      <c r="B1571" s="49">
        <v>913</v>
      </c>
      <c r="C1571" s="63">
        <v>5</v>
      </c>
      <c r="D1571" s="63">
        <v>1.5</v>
      </c>
      <c r="E1571" s="30">
        <f t="shared" si="40"/>
        <v>30</v>
      </c>
    </row>
    <row r="1572" spans="1:5" hidden="1">
      <c r="A1572" s="49" t="s">
        <v>1028</v>
      </c>
      <c r="B1572" s="49">
        <v>23192</v>
      </c>
      <c r="C1572" s="63">
        <v>50</v>
      </c>
      <c r="D1572" s="63">
        <v>15</v>
      </c>
      <c r="E1572" s="30">
        <f t="shared" si="40"/>
        <v>30</v>
      </c>
    </row>
    <row r="1573" spans="1:5" hidden="1">
      <c r="A1573" s="49" t="s">
        <v>1029</v>
      </c>
      <c r="B1573" s="49">
        <v>850</v>
      </c>
      <c r="C1573" s="63">
        <v>1</v>
      </c>
      <c r="D1573" s="63">
        <v>0.3</v>
      </c>
      <c r="E1573" s="30">
        <f t="shared" si="40"/>
        <v>30</v>
      </c>
    </row>
    <row r="1574" spans="1:5" hidden="1">
      <c r="A1574" s="49" t="s">
        <v>1030</v>
      </c>
      <c r="B1574" s="49">
        <v>859</v>
      </c>
      <c r="C1574" s="63">
        <v>2</v>
      </c>
      <c r="D1574" s="63">
        <v>0.6</v>
      </c>
      <c r="E1574" s="30">
        <f t="shared" si="40"/>
        <v>30</v>
      </c>
    </row>
    <row r="1575" spans="1:5" hidden="1">
      <c r="A1575" s="49" t="s">
        <v>1031</v>
      </c>
      <c r="B1575" s="49">
        <v>1527</v>
      </c>
      <c r="C1575" s="63">
        <v>50</v>
      </c>
      <c r="D1575" s="63">
        <v>15</v>
      </c>
      <c r="E1575" s="30">
        <f t="shared" si="40"/>
        <v>30</v>
      </c>
    </row>
    <row r="1576" spans="1:5" hidden="1">
      <c r="A1576" s="49" t="s">
        <v>1032</v>
      </c>
      <c r="B1576" s="49">
        <v>8726</v>
      </c>
      <c r="C1576" s="63">
        <v>21</v>
      </c>
      <c r="D1576" s="63">
        <v>3.3</v>
      </c>
      <c r="E1576" s="30">
        <f t="shared" si="40"/>
        <v>15.714285714285714</v>
      </c>
    </row>
    <row r="1577" spans="1:5" hidden="1">
      <c r="A1577" s="49" t="s">
        <v>1033</v>
      </c>
      <c r="B1577" s="49">
        <v>857</v>
      </c>
      <c r="C1577" s="63">
        <v>10</v>
      </c>
      <c r="D1577" s="63">
        <v>3</v>
      </c>
      <c r="E1577" s="30">
        <f t="shared" si="40"/>
        <v>30</v>
      </c>
    </row>
    <row r="1578" spans="1:5" hidden="1">
      <c r="A1578" s="49" t="s">
        <v>1034</v>
      </c>
      <c r="B1578" s="49">
        <v>28729</v>
      </c>
      <c r="C1578" s="63">
        <v>1</v>
      </c>
      <c r="D1578" s="63">
        <v>0.3</v>
      </c>
      <c r="E1578" s="30">
        <f t="shared" si="40"/>
        <v>30</v>
      </c>
    </row>
    <row r="1579" spans="1:5" hidden="1">
      <c r="A1579" s="49" t="s">
        <v>1035</v>
      </c>
      <c r="B1579" s="49">
        <v>1467</v>
      </c>
      <c r="C1579" s="63">
        <v>5</v>
      </c>
      <c r="D1579" s="63">
        <v>1.5</v>
      </c>
      <c r="E1579" s="30">
        <f t="shared" si="40"/>
        <v>30</v>
      </c>
    </row>
    <row r="1580" spans="1:5" hidden="1">
      <c r="A1580" s="49" t="s">
        <v>1036</v>
      </c>
      <c r="B1580" s="49">
        <v>1456</v>
      </c>
      <c r="C1580" s="63">
        <v>0.15</v>
      </c>
      <c r="D1580" s="63">
        <v>4.4999999999999998E-2</v>
      </c>
      <c r="E1580" s="30">
        <f t="shared" si="40"/>
        <v>30</v>
      </c>
    </row>
    <row r="1581" spans="1:5" hidden="1">
      <c r="A1581" s="49" t="s">
        <v>1037</v>
      </c>
      <c r="B1581" s="49">
        <v>1496</v>
      </c>
      <c r="C1581" s="63">
        <v>0.1</v>
      </c>
      <c r="D1581" s="63">
        <v>0.03</v>
      </c>
      <c r="E1581" s="30">
        <f t="shared" si="40"/>
        <v>30</v>
      </c>
    </row>
    <row r="1582" spans="1:5" hidden="1">
      <c r="A1582" s="49" t="s">
        <v>1038</v>
      </c>
      <c r="B1582" s="49">
        <v>1528</v>
      </c>
      <c r="C1582" s="63">
        <v>50</v>
      </c>
      <c r="D1582" s="63">
        <v>15</v>
      </c>
      <c r="E1582" s="30">
        <f t="shared" si="40"/>
        <v>30</v>
      </c>
    </row>
    <row r="1583" spans="1:5" hidden="1">
      <c r="A1583" s="49" t="s">
        <v>1039</v>
      </c>
      <c r="B1583" s="49">
        <v>1445</v>
      </c>
      <c r="C1583" s="63">
        <v>2.6</v>
      </c>
      <c r="D1583" s="63">
        <v>0.78</v>
      </c>
      <c r="E1583" s="30">
        <f t="shared" si="40"/>
        <v>30</v>
      </c>
    </row>
    <row r="1584" spans="1:5" hidden="1">
      <c r="A1584" s="49" t="s">
        <v>1040</v>
      </c>
      <c r="B1584" s="49">
        <v>1438</v>
      </c>
      <c r="C1584" s="63">
        <v>50</v>
      </c>
      <c r="D1584" s="63">
        <v>15</v>
      </c>
      <c r="E1584" s="30">
        <f t="shared" si="40"/>
        <v>30</v>
      </c>
    </row>
    <row r="1585" spans="1:6" hidden="1">
      <c r="A1585" s="49" t="s">
        <v>1041</v>
      </c>
      <c r="B1585" s="49">
        <v>1447</v>
      </c>
      <c r="C1585" s="63">
        <v>14.1</v>
      </c>
      <c r="D1585" s="63">
        <v>4.2300000000000004</v>
      </c>
      <c r="E1585" s="30">
        <f t="shared" si="40"/>
        <v>30.000000000000004</v>
      </c>
    </row>
    <row r="1586" spans="1:6" hidden="1">
      <c r="A1586" s="49" t="s">
        <v>1042</v>
      </c>
      <c r="B1586" s="49">
        <v>1519</v>
      </c>
      <c r="C1586" s="63">
        <v>50</v>
      </c>
      <c r="D1586" s="63">
        <v>10.25</v>
      </c>
      <c r="E1586" s="30">
        <f t="shared" si="40"/>
        <v>20.5</v>
      </c>
    </row>
    <row r="1587" spans="1:6" hidden="1">
      <c r="A1587" s="49" t="s">
        <v>1043</v>
      </c>
      <c r="B1587" s="49">
        <v>779</v>
      </c>
      <c r="C1587" s="63">
        <v>15</v>
      </c>
      <c r="D1587" s="63">
        <v>4.5</v>
      </c>
      <c r="E1587" s="30">
        <f t="shared" si="40"/>
        <v>30</v>
      </c>
    </row>
    <row r="1588" spans="1:6" hidden="1">
      <c r="A1588" s="49" t="s">
        <v>1044</v>
      </c>
      <c r="B1588" s="49">
        <v>46407</v>
      </c>
      <c r="C1588" s="63">
        <v>50</v>
      </c>
      <c r="D1588" s="63">
        <v>15</v>
      </c>
      <c r="E1588" s="30">
        <f t="shared" si="40"/>
        <v>30</v>
      </c>
    </row>
    <row r="1589" spans="1:6" s="7" customFormat="1" hidden="1">
      <c r="A1589" s="64" t="s">
        <v>124</v>
      </c>
      <c r="B1589" s="34"/>
      <c r="C1589" s="65">
        <v>65</v>
      </c>
      <c r="D1589" s="65">
        <v>19.5</v>
      </c>
      <c r="E1589" s="30">
        <f t="shared" si="40"/>
        <v>30</v>
      </c>
      <c r="F1589" s="66"/>
    </row>
    <row r="1590" spans="1:6" s="7" customFormat="1" hidden="1">
      <c r="A1590" s="68"/>
      <c r="B1590" s="69"/>
      <c r="C1590" s="67"/>
      <c r="D1590" s="67"/>
      <c r="E1590" s="30"/>
      <c r="F1590" s="66"/>
    </row>
    <row r="1591" spans="1:6" hidden="1">
      <c r="A1591" s="26" t="s">
        <v>1045</v>
      </c>
      <c r="B1591" s="26">
        <v>1273</v>
      </c>
      <c r="C1591" s="47">
        <v>29.01</v>
      </c>
      <c r="D1591" s="47">
        <v>8.7029999999999994</v>
      </c>
      <c r="E1591" s="30">
        <f t="shared" si="40"/>
        <v>30</v>
      </c>
    </row>
    <row r="1592" spans="1:6" hidden="1">
      <c r="A1592" s="26" t="s">
        <v>1046</v>
      </c>
      <c r="B1592" s="26">
        <v>1443</v>
      </c>
      <c r="C1592" s="47">
        <v>10.050000000000001</v>
      </c>
      <c r="D1592" s="47">
        <v>3.0150000000000001</v>
      </c>
      <c r="E1592" s="30">
        <f t="shared" si="40"/>
        <v>30</v>
      </c>
    </row>
    <row r="1593" spans="1:6" hidden="1">
      <c r="A1593" s="26" t="s">
        <v>1047</v>
      </c>
      <c r="B1593" s="26">
        <v>1505</v>
      </c>
      <c r="C1593" s="47">
        <v>35.049999999999997</v>
      </c>
      <c r="D1593" s="47">
        <v>10.515000000000001</v>
      </c>
      <c r="E1593" s="30">
        <f t="shared" si="40"/>
        <v>30.000000000000004</v>
      </c>
    </row>
    <row r="1594" spans="1:6" hidden="1">
      <c r="A1594" s="26" t="s">
        <v>1048</v>
      </c>
      <c r="B1594" s="26">
        <v>1211</v>
      </c>
      <c r="C1594" s="47">
        <v>1.1000000000000001</v>
      </c>
      <c r="D1594" s="47">
        <v>0.105</v>
      </c>
      <c r="E1594" s="30">
        <f t="shared" ref="E1594:E1644" si="41">D1594/C1594*100</f>
        <v>9.545454545454545</v>
      </c>
    </row>
    <row r="1595" spans="1:6" hidden="1">
      <c r="A1595" s="26" t="s">
        <v>1049</v>
      </c>
      <c r="B1595" s="26">
        <v>963</v>
      </c>
      <c r="C1595" s="47">
        <v>50</v>
      </c>
      <c r="D1595" s="47">
        <v>15</v>
      </c>
      <c r="E1595" s="30">
        <f t="shared" si="41"/>
        <v>30</v>
      </c>
    </row>
    <row r="1596" spans="1:6" hidden="1">
      <c r="A1596" s="26" t="s">
        <v>1050</v>
      </c>
      <c r="B1596" s="26">
        <v>1466</v>
      </c>
      <c r="C1596" s="47">
        <v>0.1</v>
      </c>
      <c r="D1596" s="47">
        <v>0.03</v>
      </c>
      <c r="E1596" s="30">
        <f t="shared" si="41"/>
        <v>30</v>
      </c>
    </row>
    <row r="1597" spans="1:6" hidden="1">
      <c r="A1597" s="26" t="s">
        <v>1051</v>
      </c>
      <c r="B1597" s="26">
        <v>1512</v>
      </c>
      <c r="C1597" s="47">
        <v>30</v>
      </c>
      <c r="D1597" s="47">
        <v>9</v>
      </c>
      <c r="E1597" s="30">
        <f t="shared" si="41"/>
        <v>30</v>
      </c>
    </row>
    <row r="1598" spans="1:6" hidden="1">
      <c r="A1598" s="26" t="s">
        <v>1052</v>
      </c>
      <c r="B1598" s="26">
        <v>865</v>
      </c>
      <c r="C1598" s="47">
        <v>5.5</v>
      </c>
      <c r="D1598" s="47">
        <v>1.65</v>
      </c>
      <c r="E1598" s="30">
        <f t="shared" si="41"/>
        <v>30</v>
      </c>
    </row>
    <row r="1599" spans="1:6" hidden="1">
      <c r="A1599" s="26" t="s">
        <v>1053</v>
      </c>
      <c r="B1599" s="26">
        <v>28</v>
      </c>
      <c r="C1599" s="47">
        <v>50</v>
      </c>
      <c r="D1599" s="47">
        <v>15</v>
      </c>
      <c r="E1599" s="30">
        <f t="shared" si="41"/>
        <v>30</v>
      </c>
    </row>
    <row r="1600" spans="1:6" hidden="1">
      <c r="A1600" s="26" t="s">
        <v>1054</v>
      </c>
      <c r="B1600" s="26">
        <v>1448</v>
      </c>
      <c r="C1600" s="47">
        <v>30.15</v>
      </c>
      <c r="D1600" s="47">
        <v>6.7949999999999999</v>
      </c>
      <c r="E1600" s="30">
        <f t="shared" si="41"/>
        <v>22.53731343283582</v>
      </c>
    </row>
    <row r="1601" spans="1:5" hidden="1">
      <c r="A1601" s="26" t="s">
        <v>1055</v>
      </c>
      <c r="B1601" s="26">
        <v>1440</v>
      </c>
      <c r="C1601" s="47">
        <v>0.05</v>
      </c>
      <c r="D1601" s="47">
        <v>1.4999999999999999E-2</v>
      </c>
      <c r="E1601" s="30">
        <f t="shared" si="41"/>
        <v>30</v>
      </c>
    </row>
    <row r="1602" spans="1:5" hidden="1">
      <c r="A1602" s="26" t="s">
        <v>1056</v>
      </c>
      <c r="B1602" s="26">
        <v>1521</v>
      </c>
      <c r="C1602" s="47">
        <v>20.05</v>
      </c>
      <c r="D1602" s="47">
        <v>3.0150000000000001</v>
      </c>
      <c r="E1602" s="30">
        <f t="shared" si="41"/>
        <v>15.037406483790525</v>
      </c>
    </row>
    <row r="1603" spans="1:5" hidden="1">
      <c r="A1603" s="26" t="s">
        <v>1057</v>
      </c>
      <c r="B1603" s="26">
        <v>1494</v>
      </c>
      <c r="C1603" s="47">
        <v>50</v>
      </c>
      <c r="D1603" s="47">
        <v>15</v>
      </c>
      <c r="E1603" s="30">
        <f t="shared" si="41"/>
        <v>30</v>
      </c>
    </row>
    <row r="1604" spans="1:5" hidden="1">
      <c r="A1604" s="26" t="s">
        <v>1058</v>
      </c>
      <c r="B1604" s="26">
        <v>1439</v>
      </c>
      <c r="C1604" s="47">
        <v>1</v>
      </c>
      <c r="D1604" s="47">
        <v>0.3</v>
      </c>
      <c r="E1604" s="30">
        <f t="shared" si="41"/>
        <v>30</v>
      </c>
    </row>
    <row r="1605" spans="1:5" hidden="1">
      <c r="A1605" s="26" t="s">
        <v>1059</v>
      </c>
      <c r="B1605" s="26">
        <v>1234</v>
      </c>
      <c r="C1605" s="47">
        <v>20.25</v>
      </c>
      <c r="D1605" s="47">
        <v>6.0750000000000002</v>
      </c>
      <c r="E1605" s="30">
        <f t="shared" si="41"/>
        <v>30</v>
      </c>
    </row>
    <row r="1606" spans="1:5" hidden="1">
      <c r="A1606" s="26" t="s">
        <v>1060</v>
      </c>
      <c r="B1606" s="26">
        <v>9908</v>
      </c>
      <c r="C1606" s="47">
        <v>0.1</v>
      </c>
      <c r="D1606" s="47">
        <v>0.03</v>
      </c>
      <c r="E1606" s="30">
        <f t="shared" si="41"/>
        <v>30</v>
      </c>
    </row>
    <row r="1607" spans="1:5" hidden="1">
      <c r="A1607" s="26" t="s">
        <v>1061</v>
      </c>
      <c r="B1607" s="26">
        <v>7114</v>
      </c>
      <c r="C1607" s="47">
        <v>0.8</v>
      </c>
      <c r="D1607" s="47">
        <v>0.24</v>
      </c>
      <c r="E1607" s="30">
        <f t="shared" si="41"/>
        <v>30</v>
      </c>
    </row>
    <row r="1608" spans="1:5" hidden="1">
      <c r="A1608" s="26" t="s">
        <v>1062</v>
      </c>
      <c r="B1608" s="26">
        <v>917</v>
      </c>
      <c r="C1608" s="47">
        <v>0.1</v>
      </c>
      <c r="D1608" s="47">
        <v>0.03</v>
      </c>
      <c r="E1608" s="30">
        <f t="shared" si="41"/>
        <v>30</v>
      </c>
    </row>
    <row r="1609" spans="1:5" hidden="1">
      <c r="A1609" s="26" t="s">
        <v>1063</v>
      </c>
      <c r="B1609" s="26">
        <v>5242</v>
      </c>
      <c r="C1609" s="47">
        <v>0.1</v>
      </c>
      <c r="D1609" s="47">
        <v>0.03</v>
      </c>
      <c r="E1609" s="30">
        <f t="shared" si="41"/>
        <v>30</v>
      </c>
    </row>
    <row r="1610" spans="1:5" hidden="1">
      <c r="A1610" s="26" t="s">
        <v>1064</v>
      </c>
      <c r="B1610" s="26">
        <v>990</v>
      </c>
      <c r="C1610" s="47">
        <v>2.4500000000000002</v>
      </c>
      <c r="D1610" s="47">
        <v>0.73499999999999999</v>
      </c>
      <c r="E1610" s="30">
        <f t="shared" si="41"/>
        <v>30</v>
      </c>
    </row>
    <row r="1611" spans="1:5" hidden="1">
      <c r="A1611" s="26" t="s">
        <v>1065</v>
      </c>
      <c r="B1611" s="26">
        <v>7564</v>
      </c>
      <c r="C1611" s="47">
        <v>1</v>
      </c>
      <c r="D1611" s="47">
        <v>0.3</v>
      </c>
      <c r="E1611" s="30">
        <f t="shared" si="41"/>
        <v>30</v>
      </c>
    </row>
    <row r="1612" spans="1:5" hidden="1">
      <c r="A1612" s="26" t="s">
        <v>1066</v>
      </c>
      <c r="B1612" s="26">
        <v>1385</v>
      </c>
      <c r="C1612" s="47">
        <v>0.23</v>
      </c>
      <c r="D1612" s="47">
        <v>6.9000000000000006E-2</v>
      </c>
      <c r="E1612" s="30">
        <f t="shared" si="41"/>
        <v>30</v>
      </c>
    </row>
    <row r="1613" spans="1:5" hidden="1">
      <c r="A1613" s="26" t="s">
        <v>1067</v>
      </c>
      <c r="B1613" s="26">
        <v>7890</v>
      </c>
      <c r="C1613" s="47">
        <v>0.31</v>
      </c>
      <c r="D1613" s="47">
        <v>9.2999999999999999E-2</v>
      </c>
      <c r="E1613" s="30">
        <f t="shared" si="41"/>
        <v>30</v>
      </c>
    </row>
    <row r="1614" spans="1:5" hidden="1">
      <c r="A1614" s="26" t="s">
        <v>1068</v>
      </c>
      <c r="B1614" s="26">
        <v>1007</v>
      </c>
      <c r="C1614" s="47">
        <v>0.05</v>
      </c>
      <c r="D1614" s="47">
        <v>1.4999999999999999E-2</v>
      </c>
      <c r="E1614" s="30">
        <f t="shared" si="41"/>
        <v>30</v>
      </c>
    </row>
    <row r="1615" spans="1:5" hidden="1">
      <c r="A1615" s="26" t="s">
        <v>1069</v>
      </c>
      <c r="B1615" s="26">
        <v>706</v>
      </c>
      <c r="C1615" s="47">
        <v>1</v>
      </c>
      <c r="D1615" s="47">
        <v>0.3</v>
      </c>
      <c r="E1615" s="30">
        <f t="shared" si="41"/>
        <v>30</v>
      </c>
    </row>
    <row r="1616" spans="1:5" hidden="1">
      <c r="A1616" s="26" t="s">
        <v>1070</v>
      </c>
      <c r="B1616" s="26">
        <v>7076</v>
      </c>
      <c r="C1616" s="47">
        <v>0.1</v>
      </c>
      <c r="D1616" s="47">
        <v>0.03</v>
      </c>
      <c r="E1616" s="30">
        <f t="shared" si="41"/>
        <v>30</v>
      </c>
    </row>
    <row r="1617" spans="1:5" hidden="1">
      <c r="A1617" s="26" t="s">
        <v>1071</v>
      </c>
      <c r="B1617" s="26">
        <v>808</v>
      </c>
      <c r="C1617" s="47">
        <v>2.12</v>
      </c>
      <c r="D1617" s="47">
        <v>0.63600000000000001</v>
      </c>
      <c r="E1617" s="30">
        <f t="shared" si="41"/>
        <v>30</v>
      </c>
    </row>
    <row r="1618" spans="1:5" hidden="1">
      <c r="A1618" s="26" t="s">
        <v>1072</v>
      </c>
      <c r="B1618" s="26">
        <v>1696</v>
      </c>
      <c r="C1618" s="47">
        <v>30.06</v>
      </c>
      <c r="D1618" s="47">
        <v>9.0180000000000007</v>
      </c>
      <c r="E1618" s="30">
        <f t="shared" si="41"/>
        <v>30.000000000000004</v>
      </c>
    </row>
    <row r="1619" spans="1:5" hidden="1">
      <c r="A1619" s="26" t="s">
        <v>1073</v>
      </c>
      <c r="B1619" s="26">
        <v>9847</v>
      </c>
      <c r="C1619" s="47">
        <v>0.05</v>
      </c>
      <c r="D1619" s="47">
        <v>1.4999999999999999E-2</v>
      </c>
      <c r="E1619" s="30">
        <f t="shared" si="41"/>
        <v>30</v>
      </c>
    </row>
    <row r="1620" spans="1:5" hidden="1">
      <c r="A1620" s="26" t="s">
        <v>1074</v>
      </c>
      <c r="B1620" s="26">
        <v>7037</v>
      </c>
      <c r="C1620" s="47">
        <v>50</v>
      </c>
      <c r="D1620" s="47">
        <v>15</v>
      </c>
      <c r="E1620" s="30">
        <f t="shared" si="41"/>
        <v>30</v>
      </c>
    </row>
    <row r="1621" spans="1:5" hidden="1">
      <c r="A1621" s="26" t="s">
        <v>1075</v>
      </c>
      <c r="B1621" s="26">
        <v>6583</v>
      </c>
      <c r="C1621" s="47">
        <v>0.2</v>
      </c>
      <c r="D1621" s="47">
        <v>0.06</v>
      </c>
      <c r="E1621" s="30">
        <f t="shared" si="41"/>
        <v>30</v>
      </c>
    </row>
    <row r="1622" spans="1:5" hidden="1">
      <c r="A1622" s="26" t="s">
        <v>1076</v>
      </c>
      <c r="B1622" s="26">
        <v>6834</v>
      </c>
      <c r="C1622" s="47">
        <v>0.1</v>
      </c>
      <c r="D1622" s="47">
        <v>0.03</v>
      </c>
      <c r="E1622" s="30">
        <f t="shared" si="41"/>
        <v>30</v>
      </c>
    </row>
    <row r="1623" spans="1:5" hidden="1">
      <c r="A1623" s="26" t="s">
        <v>1077</v>
      </c>
      <c r="B1623" s="26">
        <v>5195</v>
      </c>
      <c r="C1623" s="47">
        <v>0.2</v>
      </c>
      <c r="D1623" s="47">
        <v>0.06</v>
      </c>
      <c r="E1623" s="30">
        <f t="shared" si="41"/>
        <v>30</v>
      </c>
    </row>
    <row r="1624" spans="1:5" hidden="1">
      <c r="A1624" s="26" t="s">
        <v>1078</v>
      </c>
      <c r="B1624" s="26">
        <v>9323</v>
      </c>
      <c r="C1624" s="47">
        <v>1.32</v>
      </c>
      <c r="D1624" s="47">
        <v>0.39600000000000002</v>
      </c>
      <c r="E1624" s="30">
        <f t="shared" si="41"/>
        <v>30</v>
      </c>
    </row>
    <row r="1625" spans="1:5" hidden="1">
      <c r="A1625" s="26" t="s">
        <v>1079</v>
      </c>
      <c r="B1625" s="26">
        <v>6757</v>
      </c>
      <c r="C1625" s="47">
        <v>20</v>
      </c>
      <c r="D1625" s="47">
        <v>6</v>
      </c>
      <c r="E1625" s="30">
        <f t="shared" si="41"/>
        <v>30</v>
      </c>
    </row>
    <row r="1626" spans="1:5" hidden="1">
      <c r="A1626" s="26" t="s">
        <v>1080</v>
      </c>
      <c r="B1626" s="26">
        <v>2458</v>
      </c>
      <c r="C1626" s="47">
        <v>1.26</v>
      </c>
      <c r="D1626" s="47">
        <v>0.378</v>
      </c>
      <c r="E1626" s="30">
        <f t="shared" si="41"/>
        <v>30</v>
      </c>
    </row>
    <row r="1627" spans="1:5" hidden="1">
      <c r="A1627" s="26" t="s">
        <v>1081</v>
      </c>
      <c r="B1627" s="26">
        <v>898</v>
      </c>
      <c r="C1627" s="47">
        <v>0.17</v>
      </c>
      <c r="D1627" s="47">
        <v>5.0999999999999997E-2</v>
      </c>
      <c r="E1627" s="30">
        <f t="shared" si="41"/>
        <v>29.999999999999993</v>
      </c>
    </row>
    <row r="1628" spans="1:5" hidden="1">
      <c r="A1628" s="26" t="s">
        <v>1082</v>
      </c>
      <c r="B1628" s="26">
        <v>5538</v>
      </c>
      <c r="C1628" s="47">
        <v>0.2</v>
      </c>
      <c r="D1628" s="47">
        <v>0.06</v>
      </c>
      <c r="E1628" s="30">
        <f t="shared" si="41"/>
        <v>30</v>
      </c>
    </row>
    <row r="1629" spans="1:5" hidden="1">
      <c r="A1629" s="26" t="s">
        <v>1083</v>
      </c>
      <c r="B1629" s="26">
        <v>5384</v>
      </c>
      <c r="C1629" s="47">
        <v>59</v>
      </c>
      <c r="D1629" s="47">
        <v>16.079999999999998</v>
      </c>
      <c r="E1629" s="30">
        <f t="shared" si="41"/>
        <v>27.254237288135592</v>
      </c>
    </row>
    <row r="1630" spans="1:5" hidden="1">
      <c r="A1630" s="26" t="s">
        <v>1084</v>
      </c>
      <c r="B1630" s="26">
        <v>30975</v>
      </c>
      <c r="C1630" s="47">
        <v>25</v>
      </c>
      <c r="D1630" s="47">
        <v>7.5</v>
      </c>
      <c r="E1630" s="30">
        <f t="shared" si="41"/>
        <v>30</v>
      </c>
    </row>
    <row r="1631" spans="1:5" hidden="1">
      <c r="A1631" s="26" t="s">
        <v>1085</v>
      </c>
      <c r="B1631" s="26">
        <v>5080</v>
      </c>
      <c r="C1631" s="47">
        <v>30</v>
      </c>
      <c r="D1631" s="47">
        <v>9</v>
      </c>
      <c r="E1631" s="30">
        <f t="shared" si="41"/>
        <v>30</v>
      </c>
    </row>
    <row r="1632" spans="1:5" hidden="1">
      <c r="A1632" s="26" t="s">
        <v>1086</v>
      </c>
      <c r="B1632" s="26">
        <v>41139</v>
      </c>
      <c r="C1632" s="47">
        <v>150</v>
      </c>
      <c r="D1632" s="47">
        <v>41.5</v>
      </c>
      <c r="E1632" s="30">
        <f t="shared" si="41"/>
        <v>27.666666666666668</v>
      </c>
    </row>
    <row r="1633" spans="1:5" hidden="1">
      <c r="A1633" s="26" t="s">
        <v>1087</v>
      </c>
      <c r="B1633" s="26">
        <v>6776</v>
      </c>
      <c r="C1633" s="47">
        <v>0.1</v>
      </c>
      <c r="D1633" s="47">
        <v>0.03</v>
      </c>
      <c r="E1633" s="30">
        <f t="shared" si="41"/>
        <v>30</v>
      </c>
    </row>
    <row r="1634" spans="1:5" hidden="1">
      <c r="A1634" s="26" t="s">
        <v>1088</v>
      </c>
      <c r="B1634" s="26">
        <v>1398</v>
      </c>
      <c r="C1634" s="47">
        <v>50</v>
      </c>
      <c r="D1634" s="47">
        <v>15</v>
      </c>
      <c r="E1634" s="30">
        <f t="shared" si="41"/>
        <v>30</v>
      </c>
    </row>
    <row r="1635" spans="1:5" hidden="1">
      <c r="A1635" s="26" t="s">
        <v>1089</v>
      </c>
      <c r="B1635" s="26">
        <v>887</v>
      </c>
      <c r="C1635" s="47">
        <v>0.1</v>
      </c>
      <c r="D1635" s="47">
        <v>0.03</v>
      </c>
      <c r="E1635" s="30">
        <f t="shared" si="41"/>
        <v>30</v>
      </c>
    </row>
    <row r="1636" spans="1:5" hidden="1">
      <c r="A1636" s="26" t="s">
        <v>1090</v>
      </c>
      <c r="B1636" s="26">
        <v>8712</v>
      </c>
      <c r="C1636" s="47">
        <v>1</v>
      </c>
      <c r="D1636" s="47">
        <v>0.3</v>
      </c>
      <c r="E1636" s="30">
        <f t="shared" si="41"/>
        <v>30</v>
      </c>
    </row>
    <row r="1637" spans="1:5" hidden="1">
      <c r="A1637" s="26" t="s">
        <v>1091</v>
      </c>
      <c r="B1637" s="26">
        <v>28462</v>
      </c>
      <c r="C1637" s="47">
        <v>11</v>
      </c>
      <c r="D1637" s="47">
        <v>3.3</v>
      </c>
      <c r="E1637" s="30">
        <f t="shared" si="41"/>
        <v>30</v>
      </c>
    </row>
    <row r="1638" spans="1:5" hidden="1">
      <c r="A1638" s="26" t="s">
        <v>1092</v>
      </c>
      <c r="B1638" s="26">
        <v>44125</v>
      </c>
      <c r="C1638" s="47">
        <v>50</v>
      </c>
      <c r="D1638" s="47">
        <v>15</v>
      </c>
      <c r="E1638" s="30">
        <f t="shared" si="41"/>
        <v>30</v>
      </c>
    </row>
    <row r="1639" spans="1:5" hidden="1">
      <c r="A1639" s="26" t="s">
        <v>1093</v>
      </c>
      <c r="B1639" s="26">
        <v>45636</v>
      </c>
      <c r="C1639" s="47">
        <v>150</v>
      </c>
      <c r="D1639" s="47">
        <v>45</v>
      </c>
      <c r="E1639" s="30">
        <f t="shared" si="41"/>
        <v>30</v>
      </c>
    </row>
    <row r="1640" spans="1:5" hidden="1">
      <c r="A1640" s="26" t="s">
        <v>1094</v>
      </c>
      <c r="B1640" s="26">
        <v>47116</v>
      </c>
      <c r="C1640" s="47">
        <v>50</v>
      </c>
      <c r="D1640" s="47">
        <v>15</v>
      </c>
      <c r="E1640" s="30">
        <f t="shared" si="41"/>
        <v>30</v>
      </c>
    </row>
    <row r="1641" spans="1:5" hidden="1">
      <c r="A1641" s="26" t="s">
        <v>1095</v>
      </c>
      <c r="B1641" s="26">
        <v>47837</v>
      </c>
      <c r="C1641" s="47">
        <v>50</v>
      </c>
      <c r="D1641" s="47">
        <v>10.15</v>
      </c>
      <c r="E1641" s="30">
        <f t="shared" si="41"/>
        <v>20.3</v>
      </c>
    </row>
    <row r="1642" spans="1:5" hidden="1">
      <c r="A1642" s="26" t="s">
        <v>1096</v>
      </c>
      <c r="B1642" s="26">
        <v>49325</v>
      </c>
      <c r="C1642" s="47">
        <v>100</v>
      </c>
      <c r="D1642" s="47">
        <v>27.5</v>
      </c>
      <c r="E1642" s="30">
        <f t="shared" si="41"/>
        <v>27.500000000000004</v>
      </c>
    </row>
    <row r="1643" spans="1:5" hidden="1">
      <c r="A1643" s="26" t="s">
        <v>1097</v>
      </c>
      <c r="B1643" s="26">
        <v>49556</v>
      </c>
      <c r="C1643" s="47">
        <v>50</v>
      </c>
      <c r="D1643" s="47">
        <v>8.75</v>
      </c>
      <c r="E1643" s="30">
        <f t="shared" si="41"/>
        <v>17.5</v>
      </c>
    </row>
    <row r="1644" spans="1:5" hidden="1">
      <c r="A1644" s="33" t="s">
        <v>167</v>
      </c>
      <c r="B1644" s="34"/>
      <c r="C1644" s="33">
        <v>5184.63</v>
      </c>
      <c r="D1644" s="33">
        <v>1478.9631999999999</v>
      </c>
      <c r="E1644" s="30">
        <f t="shared" si="41"/>
        <v>28.525916024865804</v>
      </c>
    </row>
    <row r="1645" spans="1:5">
      <c r="E1645" s="44"/>
    </row>
    <row r="1646" spans="1:5">
      <c r="E1646" s="44"/>
    </row>
    <row r="1647" spans="1:5">
      <c r="E1647" s="44"/>
    </row>
    <row r="1648" spans="1:5">
      <c r="E1648" s="44"/>
    </row>
    <row r="1649" spans="5:5">
      <c r="E1649" s="44"/>
    </row>
    <row r="1650" spans="5:5">
      <c r="E1650" s="44"/>
    </row>
    <row r="1651" spans="5:5">
      <c r="E1651" s="44"/>
    </row>
    <row r="1652" spans="5:5">
      <c r="E1652" s="44"/>
    </row>
    <row r="1653" spans="5:5">
      <c r="E1653" s="44"/>
    </row>
    <row r="1654" spans="5:5">
      <c r="E1654" s="44"/>
    </row>
    <row r="1655" spans="5:5">
      <c r="E1655" s="44"/>
    </row>
    <row r="1656" spans="5:5">
      <c r="E1656" s="44"/>
    </row>
    <row r="1657" spans="5:5">
      <c r="E1657" s="44"/>
    </row>
    <row r="1658" spans="5:5">
      <c r="E1658" s="44"/>
    </row>
    <row r="1659" spans="5:5">
      <c r="E1659" s="44"/>
    </row>
    <row r="1660" spans="5:5">
      <c r="E1660" s="44"/>
    </row>
    <row r="1661" spans="5:5">
      <c r="E1661" s="44"/>
    </row>
    <row r="1662" spans="5:5">
      <c r="E1662" s="44"/>
    </row>
    <row r="1663" spans="5:5">
      <c r="E1663" s="44"/>
    </row>
    <row r="1664" spans="5:5">
      <c r="E1664" s="44"/>
    </row>
    <row r="1665" spans="5:5">
      <c r="E1665" s="44"/>
    </row>
    <row r="1666" spans="5:5">
      <c r="E1666" s="44"/>
    </row>
    <row r="1667" spans="5:5">
      <c r="E1667" s="44"/>
    </row>
    <row r="1668" spans="5:5">
      <c r="E1668" s="44"/>
    </row>
    <row r="1669" spans="5:5">
      <c r="E1669" s="44"/>
    </row>
    <row r="1670" spans="5:5">
      <c r="E1670" s="44"/>
    </row>
    <row r="1671" spans="5:5">
      <c r="E1671" s="44"/>
    </row>
    <row r="1672" spans="5:5">
      <c r="E1672" s="44"/>
    </row>
    <row r="1673" spans="5:5">
      <c r="E1673" s="44"/>
    </row>
    <row r="1674" spans="5:5">
      <c r="E1674" s="44"/>
    </row>
  </sheetData>
  <mergeCells count="3">
    <mergeCell ref="B111:B112"/>
    <mergeCell ref="C111:C112"/>
    <mergeCell ref="D111:D11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85F27-4E29-4B46-8435-6ADEDC115D2B}">
  <dimension ref="A1:M29"/>
  <sheetViews>
    <sheetView topLeftCell="D1" zoomScaleNormal="100" workbookViewId="0">
      <selection activeCell="J31" sqref="J31:J32"/>
    </sheetView>
  </sheetViews>
  <sheetFormatPr baseColWidth="10" defaultRowHeight="21"/>
  <cols>
    <col min="1" max="1" width="13.6640625" style="247" customWidth="1"/>
    <col min="2" max="2" width="13.33203125" style="249" bestFit="1" customWidth="1"/>
    <col min="3" max="3" width="14.83203125" style="218" bestFit="1" customWidth="1"/>
    <col min="4" max="4" width="13.33203125" style="120" bestFit="1" customWidth="1"/>
    <col min="5" max="5" width="14.83203125" style="218" bestFit="1" customWidth="1"/>
    <col min="6" max="6" width="13.33203125" style="120" bestFit="1" customWidth="1"/>
    <col min="7" max="7" width="16" style="218" bestFit="1" customWidth="1"/>
    <col min="8" max="8" width="13.33203125" style="120" bestFit="1" customWidth="1"/>
    <col min="9" max="9" width="14.83203125" style="218" bestFit="1" customWidth="1"/>
    <col min="10" max="10" width="12.83203125" style="77" customWidth="1"/>
    <col min="11" max="11" width="16.5" style="250" customWidth="1"/>
    <col min="12" max="12" width="16.33203125" style="120" customWidth="1"/>
    <col min="13" max="13" width="17.5" style="218" customWidth="1"/>
    <col min="14" max="16384" width="10.83203125" style="120"/>
  </cols>
  <sheetData>
    <row r="1" spans="1:13" s="72" customFormat="1" ht="40" customHeight="1">
      <c r="A1" s="641" t="s">
        <v>158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</row>
    <row r="2" spans="1:13" s="228" customFormat="1" ht="17">
      <c r="A2" s="642" t="s">
        <v>151</v>
      </c>
      <c r="B2" s="642" t="s">
        <v>103</v>
      </c>
      <c r="C2" s="642"/>
      <c r="D2" s="642" t="s">
        <v>154</v>
      </c>
      <c r="E2" s="642"/>
      <c r="F2" s="642" t="s">
        <v>155</v>
      </c>
      <c r="G2" s="642"/>
      <c r="H2" s="642" t="s">
        <v>156</v>
      </c>
      <c r="I2" s="642"/>
      <c r="J2" s="642" t="s">
        <v>157</v>
      </c>
      <c r="K2" s="642"/>
      <c r="L2" s="642" t="s">
        <v>123</v>
      </c>
      <c r="M2" s="642"/>
    </row>
    <row r="3" spans="1:13" s="77" customFormat="1" ht="36" customHeight="1">
      <c r="A3" s="643"/>
      <c r="B3" s="251" t="s">
        <v>152</v>
      </c>
      <c r="C3" s="194" t="s">
        <v>153</v>
      </c>
      <c r="D3" s="252" t="s">
        <v>152</v>
      </c>
      <c r="E3" s="253" t="s">
        <v>153</v>
      </c>
      <c r="F3" s="193" t="s">
        <v>152</v>
      </c>
      <c r="G3" s="194" t="s">
        <v>153</v>
      </c>
      <c r="H3" s="252" t="s">
        <v>152</v>
      </c>
      <c r="I3" s="253" t="s">
        <v>153</v>
      </c>
      <c r="J3" s="193" t="s">
        <v>152</v>
      </c>
      <c r="K3" s="194" t="s">
        <v>153</v>
      </c>
      <c r="L3" s="282" t="s">
        <v>147</v>
      </c>
      <c r="M3" s="277" t="s">
        <v>148</v>
      </c>
    </row>
    <row r="4" spans="1:13" s="78" customFormat="1">
      <c r="A4" s="275" t="s">
        <v>125</v>
      </c>
      <c r="B4" s="229">
        <v>40</v>
      </c>
      <c r="C4" s="278"/>
      <c r="D4" s="279">
        <v>3.4129999999999998</v>
      </c>
      <c r="E4" s="280" t="s">
        <v>0</v>
      </c>
      <c r="F4" s="281">
        <v>8.73</v>
      </c>
      <c r="G4" s="278" t="s">
        <v>0</v>
      </c>
      <c r="H4" s="279">
        <v>1.99</v>
      </c>
      <c r="I4" s="280" t="s">
        <v>0</v>
      </c>
      <c r="J4" s="281">
        <v>1.9650000000000001</v>
      </c>
      <c r="K4" s="278" t="s">
        <v>0</v>
      </c>
      <c r="L4" s="281">
        <v>56.097999999999999</v>
      </c>
      <c r="M4" s="278" t="s">
        <v>0</v>
      </c>
    </row>
    <row r="5" spans="1:13">
      <c r="A5" s="276" t="s">
        <v>126</v>
      </c>
      <c r="B5" s="230">
        <v>60</v>
      </c>
      <c r="C5" s="222">
        <v>4</v>
      </c>
      <c r="D5" s="223">
        <v>1.2789999999999999</v>
      </c>
      <c r="E5" s="82">
        <v>0.41980000000000001</v>
      </c>
      <c r="F5" s="224">
        <v>2.371</v>
      </c>
      <c r="G5" s="225">
        <v>1.0743</v>
      </c>
      <c r="H5" s="223">
        <v>1.6060000000000001</v>
      </c>
      <c r="I5" s="82">
        <v>0.3014</v>
      </c>
      <c r="J5" s="226">
        <v>0.42299999999999999</v>
      </c>
      <c r="K5" s="227">
        <v>0.22109999999999999</v>
      </c>
      <c r="L5" s="224">
        <v>65.679000000000002</v>
      </c>
      <c r="M5" s="225">
        <v>6.0166000000000004</v>
      </c>
    </row>
    <row r="6" spans="1:13">
      <c r="A6" s="276" t="s">
        <v>127</v>
      </c>
      <c r="B6" s="230">
        <v>100</v>
      </c>
      <c r="C6" s="222">
        <v>2.4748999999999999</v>
      </c>
      <c r="D6" s="223">
        <v>13.587</v>
      </c>
      <c r="E6" s="82">
        <v>1.2246999999999999</v>
      </c>
      <c r="F6" s="224">
        <v>7.95</v>
      </c>
      <c r="G6" s="225">
        <v>1.6282000000000001</v>
      </c>
      <c r="H6" s="223">
        <v>1.875</v>
      </c>
      <c r="I6" s="82">
        <v>0.4677</v>
      </c>
      <c r="J6" s="226">
        <v>0.92</v>
      </c>
      <c r="K6" s="227">
        <v>0.30459999999999998</v>
      </c>
      <c r="L6" s="224">
        <v>124.33199999999999</v>
      </c>
      <c r="M6" s="225">
        <v>6.1001000000000003</v>
      </c>
    </row>
    <row r="7" spans="1:13">
      <c r="A7" s="276" t="s">
        <v>128</v>
      </c>
      <c r="B7" s="230">
        <v>30</v>
      </c>
      <c r="C7" s="222">
        <v>5.0720000000000001</v>
      </c>
      <c r="D7" s="223">
        <v>2.4470000000000001</v>
      </c>
      <c r="E7" s="82">
        <v>2.9901</v>
      </c>
      <c r="F7" s="224">
        <v>1.968</v>
      </c>
      <c r="G7" s="225">
        <v>3.081</v>
      </c>
      <c r="H7" s="223">
        <v>0.91700000000000004</v>
      </c>
      <c r="I7" s="82">
        <v>1.0169999999999999</v>
      </c>
      <c r="J7" s="226">
        <v>5.0999999999999997E-2</v>
      </c>
      <c r="K7" s="227">
        <v>0.49514999999999998</v>
      </c>
      <c r="L7" s="224">
        <v>35.383000000000003</v>
      </c>
      <c r="M7" s="225">
        <v>12.655250000000001</v>
      </c>
    </row>
    <row r="8" spans="1:13">
      <c r="A8" s="276" t="s">
        <v>129</v>
      </c>
      <c r="B8" s="230">
        <v>50</v>
      </c>
      <c r="C8" s="222">
        <v>13.106199999999999</v>
      </c>
      <c r="D8" s="223">
        <v>10.407999999999999</v>
      </c>
      <c r="E8" s="82">
        <v>5.8116000000000003</v>
      </c>
      <c r="F8" s="224">
        <v>42.917999999999999</v>
      </c>
      <c r="G8" s="225">
        <v>9.2591249999999992</v>
      </c>
      <c r="H8" s="223">
        <v>2.0110000000000001</v>
      </c>
      <c r="I8" s="82">
        <v>3.7362500000000001</v>
      </c>
      <c r="J8" s="226">
        <v>1.0289999999999999</v>
      </c>
      <c r="K8" s="227">
        <v>0.852325</v>
      </c>
      <c r="L8" s="224">
        <v>106.366</v>
      </c>
      <c r="M8" s="225">
        <v>32.765500000000003</v>
      </c>
    </row>
    <row r="9" spans="1:13">
      <c r="A9" s="276" t="s">
        <v>130</v>
      </c>
      <c r="B9" s="230">
        <v>50</v>
      </c>
      <c r="C9" s="222">
        <v>41.25</v>
      </c>
      <c r="D9" s="223">
        <v>63.566000000000003</v>
      </c>
      <c r="E9" s="82">
        <v>15.817875000000001</v>
      </c>
      <c r="F9" s="224">
        <v>379.09300000000002</v>
      </c>
      <c r="G9" s="225">
        <v>80.786000000000001</v>
      </c>
      <c r="H9" s="223">
        <v>39.015999999999998</v>
      </c>
      <c r="I9" s="82">
        <v>9.8690250000000006</v>
      </c>
      <c r="J9" s="226">
        <v>3.4180000000000001</v>
      </c>
      <c r="K9" s="227">
        <v>1.4241999999999999</v>
      </c>
      <c r="L9" s="224">
        <v>535.09299999999996</v>
      </c>
      <c r="M9" s="225">
        <v>149.14709999999999</v>
      </c>
    </row>
    <row r="10" spans="1:13">
      <c r="A10" s="276" t="s">
        <v>131</v>
      </c>
      <c r="B10" s="230" t="s">
        <v>0</v>
      </c>
      <c r="C10" s="222">
        <v>99</v>
      </c>
      <c r="D10" s="223">
        <v>139.35599999999999</v>
      </c>
      <c r="E10" s="82">
        <v>46.293149999999997</v>
      </c>
      <c r="F10" s="224">
        <v>775.96799999999996</v>
      </c>
      <c r="G10" s="225">
        <v>232.6319</v>
      </c>
      <c r="H10" s="223">
        <v>27.003</v>
      </c>
      <c r="I10" s="82">
        <v>35.327750000000002</v>
      </c>
      <c r="J10" s="226">
        <v>2.4500000000000002</v>
      </c>
      <c r="K10" s="227">
        <v>2.4251999999999998</v>
      </c>
      <c r="L10" s="224">
        <v>944.77700000000004</v>
      </c>
      <c r="M10" s="225">
        <v>415.678</v>
      </c>
    </row>
    <row r="11" spans="1:13">
      <c r="A11" s="276" t="s">
        <v>132</v>
      </c>
      <c r="B11" s="230" t="s">
        <v>0</v>
      </c>
      <c r="C11" s="222">
        <v>64</v>
      </c>
      <c r="D11" s="223">
        <v>126.399</v>
      </c>
      <c r="E11" s="82">
        <v>93.148184999999998</v>
      </c>
      <c r="F11" s="224">
        <v>993.01400000000001</v>
      </c>
      <c r="G11" s="225">
        <v>509.31656500000003</v>
      </c>
      <c r="H11" s="223">
        <v>35.283000000000001</v>
      </c>
      <c r="I11" s="82">
        <v>45.577874999999999</v>
      </c>
      <c r="J11" s="226">
        <v>3.774</v>
      </c>
      <c r="K11" s="227">
        <v>3.7865500000000001</v>
      </c>
      <c r="L11" s="224">
        <v>1158.47</v>
      </c>
      <c r="M11" s="225">
        <v>715.82917499999996</v>
      </c>
    </row>
    <row r="12" spans="1:13">
      <c r="A12" s="276" t="s">
        <v>133</v>
      </c>
      <c r="B12" s="230" t="s">
        <v>0</v>
      </c>
      <c r="C12" s="222">
        <v>28.748999999999999</v>
      </c>
      <c r="D12" s="223">
        <v>97.671000000000006</v>
      </c>
      <c r="E12" s="82">
        <v>109.98907</v>
      </c>
      <c r="F12" s="224">
        <v>868.50199999999995</v>
      </c>
      <c r="G12" s="225">
        <v>767.00147500000003</v>
      </c>
      <c r="H12" s="223">
        <v>21.995999999999999</v>
      </c>
      <c r="I12" s="82">
        <v>67.635705000000002</v>
      </c>
      <c r="J12" s="226">
        <v>3.72</v>
      </c>
      <c r="K12" s="227">
        <v>4.7682250000000002</v>
      </c>
      <c r="L12" s="224">
        <v>991.88900000000001</v>
      </c>
      <c r="M12" s="225">
        <v>978.14347499999997</v>
      </c>
    </row>
    <row r="13" spans="1:13">
      <c r="A13" s="276" t="s">
        <v>134</v>
      </c>
      <c r="B13" s="230" t="s">
        <v>0</v>
      </c>
      <c r="C13" s="222">
        <v>41.25</v>
      </c>
      <c r="D13" s="223">
        <v>320.20999999999998</v>
      </c>
      <c r="E13" s="82">
        <v>135.35772499999999</v>
      </c>
      <c r="F13" s="224">
        <v>1474.153</v>
      </c>
      <c r="G13" s="225">
        <v>1200.800225</v>
      </c>
      <c r="H13" s="223">
        <v>73.596999999999994</v>
      </c>
      <c r="I13" s="82">
        <v>88.134100000000004</v>
      </c>
      <c r="J13" s="226">
        <v>103.309</v>
      </c>
      <c r="K13" s="227">
        <v>5.35975</v>
      </c>
      <c r="L13" s="224">
        <v>1971.269</v>
      </c>
      <c r="M13" s="225">
        <v>1470.9018000000001</v>
      </c>
    </row>
    <row r="14" spans="1:13">
      <c r="A14" s="276" t="s">
        <v>135</v>
      </c>
      <c r="B14" s="230" t="s">
        <v>0</v>
      </c>
      <c r="C14" s="222">
        <v>41.25</v>
      </c>
      <c r="D14" s="223">
        <v>288.84500000000003</v>
      </c>
      <c r="E14" s="82">
        <v>225.97659999999999</v>
      </c>
      <c r="F14" s="224">
        <v>1970.1769999999999</v>
      </c>
      <c r="G14" s="225">
        <v>1716.4546499999999</v>
      </c>
      <c r="H14" s="223">
        <v>114.896</v>
      </c>
      <c r="I14" s="82">
        <v>131.08340000000001</v>
      </c>
      <c r="J14" s="226">
        <v>125.26300000000001</v>
      </c>
      <c r="K14" s="227">
        <v>60.176475000000003</v>
      </c>
      <c r="L14" s="224">
        <v>2499.181</v>
      </c>
      <c r="M14" s="225">
        <v>2714.9411249999998</v>
      </c>
    </row>
    <row r="15" spans="1:13">
      <c r="A15" s="276" t="s">
        <v>136</v>
      </c>
      <c r="B15" s="230" t="s">
        <v>0</v>
      </c>
      <c r="C15" s="222">
        <v>41.25</v>
      </c>
      <c r="D15" s="223">
        <v>241.59200000000001</v>
      </c>
      <c r="E15" s="82">
        <v>371.61170499999997</v>
      </c>
      <c r="F15" s="224">
        <v>2446.9670000000001</v>
      </c>
      <c r="G15" s="225">
        <v>2295.8236700000002</v>
      </c>
      <c r="H15" s="223">
        <v>33.590000000000003</v>
      </c>
      <c r="I15" s="82">
        <v>147.191</v>
      </c>
      <c r="J15" s="226">
        <v>24.811</v>
      </c>
      <c r="K15" s="227">
        <v>74.728250000000003</v>
      </c>
      <c r="L15" s="224">
        <v>2746.96</v>
      </c>
      <c r="M15" s="225">
        <v>2930.6046249999999</v>
      </c>
    </row>
    <row r="16" spans="1:13">
      <c r="A16" s="276" t="s">
        <v>137</v>
      </c>
      <c r="B16" s="230" t="s">
        <v>0</v>
      </c>
      <c r="C16" s="222">
        <v>41.25</v>
      </c>
      <c r="D16" s="223">
        <v>173.38499999999999</v>
      </c>
      <c r="E16" s="82">
        <v>370.691575</v>
      </c>
      <c r="F16" s="224">
        <v>3423.7350000000001</v>
      </c>
      <c r="G16" s="225">
        <v>3319.4152749999998</v>
      </c>
      <c r="H16" s="223">
        <v>40.648000000000003</v>
      </c>
      <c r="I16" s="82">
        <v>176.94467499999999</v>
      </c>
      <c r="J16" s="226">
        <v>78.819000000000003</v>
      </c>
      <c r="K16" s="227">
        <v>93.431725</v>
      </c>
      <c r="L16" s="224">
        <v>3716.587</v>
      </c>
      <c r="M16" s="225">
        <v>4001.7332500000002</v>
      </c>
    </row>
    <row r="17" spans="1:13">
      <c r="A17" s="276" t="s">
        <v>138</v>
      </c>
      <c r="B17" s="230" t="s">
        <v>0</v>
      </c>
      <c r="C17" s="222">
        <v>41.25</v>
      </c>
      <c r="D17" s="223">
        <v>221.148</v>
      </c>
      <c r="E17" s="82">
        <v>630.06410000000005</v>
      </c>
      <c r="F17" s="224">
        <v>5435.82</v>
      </c>
      <c r="G17" s="225">
        <v>4074.4146500000002</v>
      </c>
      <c r="H17" s="223">
        <v>17.734999999999999</v>
      </c>
      <c r="I17" s="82">
        <v>210.0213</v>
      </c>
      <c r="J17" s="226">
        <v>2.8730000000000002</v>
      </c>
      <c r="K17" s="227">
        <v>126.0128</v>
      </c>
      <c r="L17" s="224">
        <v>5677.576</v>
      </c>
      <c r="M17" s="225">
        <v>5081.7628500000001</v>
      </c>
    </row>
    <row r="18" spans="1:13">
      <c r="A18" s="276" t="s">
        <v>139</v>
      </c>
      <c r="B18" s="230" t="s">
        <v>0</v>
      </c>
      <c r="C18" s="222">
        <v>41.25</v>
      </c>
      <c r="D18" s="223">
        <v>462.399</v>
      </c>
      <c r="E18" s="82">
        <v>491.2937</v>
      </c>
      <c r="F18" s="224">
        <v>6375.6239999999998</v>
      </c>
      <c r="G18" s="225">
        <v>6443.6770999999999</v>
      </c>
      <c r="H18" s="223">
        <v>92.715000000000003</v>
      </c>
      <c r="I18" s="82">
        <v>223.79182499999999</v>
      </c>
      <c r="J18" s="226">
        <v>11.2</v>
      </c>
      <c r="K18" s="227">
        <v>107.7758</v>
      </c>
      <c r="L18" s="224">
        <v>6941.9380000000001</v>
      </c>
      <c r="M18" s="225">
        <v>7307.7884249999997</v>
      </c>
    </row>
    <row r="19" spans="1:13">
      <c r="A19" s="276" t="s">
        <v>140</v>
      </c>
      <c r="B19" s="230">
        <v>808.32799999999997</v>
      </c>
      <c r="C19" s="222">
        <v>142.291</v>
      </c>
      <c r="D19" s="223">
        <v>252.69</v>
      </c>
      <c r="E19" s="82">
        <v>605.63082499999996</v>
      </c>
      <c r="F19" s="224">
        <v>4148.8329999999996</v>
      </c>
      <c r="G19" s="225">
        <v>7877.7969000000003</v>
      </c>
      <c r="H19" s="223">
        <v>83.744</v>
      </c>
      <c r="I19" s="82">
        <v>242.38614999999999</v>
      </c>
      <c r="J19" s="226">
        <v>10.592000000000001</v>
      </c>
      <c r="K19" s="227">
        <v>112.1524</v>
      </c>
      <c r="L19" s="224">
        <v>5304.1869999999999</v>
      </c>
      <c r="M19" s="225">
        <v>8980.2572569999993</v>
      </c>
    </row>
    <row r="20" spans="1:13">
      <c r="A20" s="276" t="s">
        <v>141</v>
      </c>
      <c r="B20" s="230" t="s">
        <v>0</v>
      </c>
      <c r="C20" s="222">
        <v>142.291</v>
      </c>
      <c r="D20" s="223">
        <v>226.08500000000001</v>
      </c>
      <c r="E20" s="82">
        <v>671.93460000000005</v>
      </c>
      <c r="F20" s="224">
        <v>5343.6350000000002</v>
      </c>
      <c r="G20" s="225">
        <v>9220.6477599999998</v>
      </c>
      <c r="H20" s="223">
        <v>17.579000000000001</v>
      </c>
      <c r="I20" s="82">
        <v>257.58292499999999</v>
      </c>
      <c r="J20" s="226">
        <v>30.849</v>
      </c>
      <c r="K20" s="227">
        <v>118.48569999999999</v>
      </c>
      <c r="L20" s="224">
        <v>5618.1480000000001</v>
      </c>
      <c r="M20" s="225">
        <v>10410.941984999999</v>
      </c>
    </row>
    <row r="21" spans="1:13">
      <c r="A21" s="276" t="s">
        <v>142</v>
      </c>
      <c r="B21" s="230" t="s">
        <v>0</v>
      </c>
      <c r="C21" s="222">
        <v>142.291</v>
      </c>
      <c r="D21" s="223">
        <v>262.30700000000002</v>
      </c>
      <c r="E21" s="82">
        <v>744.59122500000001</v>
      </c>
      <c r="F21" s="224">
        <v>6214.6170000000002</v>
      </c>
      <c r="G21" s="225">
        <v>11038.992964999999</v>
      </c>
      <c r="H21" s="223">
        <v>9.3439999999999994</v>
      </c>
      <c r="I21" s="82">
        <v>259.46282500000001</v>
      </c>
      <c r="J21" s="226">
        <v>35.715000000000003</v>
      </c>
      <c r="K21" s="227">
        <v>126.5476</v>
      </c>
      <c r="L21" s="224">
        <v>6521.9830000000002</v>
      </c>
      <c r="M21" s="225">
        <v>12311.885614999999</v>
      </c>
    </row>
    <row r="22" spans="1:13">
      <c r="A22" s="276" t="s">
        <v>143</v>
      </c>
      <c r="B22" s="230" t="s">
        <v>0</v>
      </c>
      <c r="C22" s="222">
        <v>142.291</v>
      </c>
      <c r="D22" s="223">
        <v>305.911</v>
      </c>
      <c r="E22" s="82">
        <v>839.24035000000003</v>
      </c>
      <c r="F22" s="224">
        <v>4868.3339999999998</v>
      </c>
      <c r="G22" s="225">
        <v>12626.98914</v>
      </c>
      <c r="H22" s="223">
        <v>6.2560000000000002</v>
      </c>
      <c r="I22" s="82">
        <v>262.42092500000001</v>
      </c>
      <c r="J22" s="226">
        <v>19.989999999999998</v>
      </c>
      <c r="K22" s="227">
        <v>135.22085000000001</v>
      </c>
      <c r="L22" s="224">
        <v>5200.491</v>
      </c>
      <c r="M22" s="225">
        <v>14006.162265000001</v>
      </c>
    </row>
    <row r="23" spans="1:13">
      <c r="A23" s="276" t="s">
        <v>144</v>
      </c>
      <c r="B23" s="230" t="s">
        <v>0</v>
      </c>
      <c r="C23" s="222">
        <v>142.291</v>
      </c>
      <c r="D23" s="223">
        <v>280.77199999999999</v>
      </c>
      <c r="E23" s="82">
        <v>653.83907499999998</v>
      </c>
      <c r="F23" s="224">
        <v>11347.71</v>
      </c>
      <c r="G23" s="225">
        <v>14848.405924999999</v>
      </c>
      <c r="H23" s="223">
        <v>15.43</v>
      </c>
      <c r="I23" s="82">
        <v>520.30629999999996</v>
      </c>
      <c r="J23" s="226">
        <v>1.7</v>
      </c>
      <c r="K23" s="227">
        <v>146.06139999999999</v>
      </c>
      <c r="L23" s="224">
        <v>11645.611999999999</v>
      </c>
      <c r="M23" s="225">
        <v>16310.903700000001</v>
      </c>
    </row>
    <row r="24" spans="1:13">
      <c r="A24" s="276" t="s">
        <v>145</v>
      </c>
      <c r="B24" s="230" t="s">
        <v>0</v>
      </c>
      <c r="C24" s="222">
        <v>142.291</v>
      </c>
      <c r="D24" s="223">
        <v>1114.8889999999999</v>
      </c>
      <c r="E24" s="82">
        <v>666.08827499999995</v>
      </c>
      <c r="F24" s="224">
        <v>11722.52</v>
      </c>
      <c r="G24" s="225">
        <v>18908.560320000001</v>
      </c>
      <c r="H24" s="223">
        <v>123.979</v>
      </c>
      <c r="I24" s="82">
        <v>700.46579999999994</v>
      </c>
      <c r="J24" s="226">
        <v>31.2</v>
      </c>
      <c r="K24" s="227">
        <v>147.89632</v>
      </c>
      <c r="L24" s="224">
        <v>12992.588</v>
      </c>
      <c r="M24" s="225">
        <v>20565.301715000001</v>
      </c>
    </row>
    <row r="25" spans="1:13" s="240" customFormat="1">
      <c r="A25" s="231" t="s">
        <v>123</v>
      </c>
      <c r="B25" s="232">
        <v>1138.328</v>
      </c>
      <c r="C25" s="233">
        <v>1358.8981000000001</v>
      </c>
      <c r="D25" s="234">
        <v>4608.3590000000004</v>
      </c>
      <c r="E25" s="235">
        <v>6682.0142349999996</v>
      </c>
      <c r="F25" s="236">
        <v>67852.638999999996</v>
      </c>
      <c r="G25" s="237">
        <v>95176.757144999996</v>
      </c>
      <c r="H25" s="234">
        <v>761.21</v>
      </c>
      <c r="I25" s="235">
        <v>3383.7239300000001</v>
      </c>
      <c r="J25" s="238">
        <v>494.07100000000003</v>
      </c>
      <c r="K25" s="239">
        <v>1268.1264200000001</v>
      </c>
      <c r="L25" s="236">
        <v>74854.607000000004</v>
      </c>
      <c r="M25" s="237">
        <v>107869.51983</v>
      </c>
    </row>
    <row r="26" spans="1:13" s="240" customFormat="1">
      <c r="A26" s="241"/>
      <c r="B26" s="242"/>
      <c r="C26" s="243"/>
      <c r="E26" s="244"/>
      <c r="G26" s="244"/>
      <c r="I26" s="244"/>
      <c r="J26" s="245"/>
      <c r="K26" s="246"/>
      <c r="M26" s="244"/>
    </row>
    <row r="27" spans="1:13">
      <c r="B27" s="248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</row>
    <row r="28" spans="1:13">
      <c r="A28" s="646" t="s">
        <v>3715</v>
      </c>
      <c r="B28" s="646"/>
      <c r="C28" s="644" t="s">
        <v>3731</v>
      </c>
      <c r="D28" s="644"/>
      <c r="E28" s="644"/>
      <c r="F28" s="644"/>
      <c r="G28" s="644"/>
      <c r="H28" s="644"/>
      <c r="I28" s="644"/>
      <c r="J28" s="644"/>
      <c r="K28" s="644"/>
      <c r="L28" s="644"/>
      <c r="M28" s="644"/>
    </row>
    <row r="29" spans="1:13">
      <c r="B29" s="248"/>
      <c r="C29" s="644" t="s">
        <v>3732</v>
      </c>
      <c r="D29" s="644"/>
      <c r="E29" s="644"/>
      <c r="F29" s="644"/>
      <c r="G29" s="644"/>
      <c r="H29" s="644"/>
      <c r="I29" s="644"/>
      <c r="J29" s="644"/>
      <c r="K29" s="644"/>
      <c r="L29" s="644"/>
      <c r="M29" s="644"/>
    </row>
  </sheetData>
  <mergeCells count="12">
    <mergeCell ref="C29:M29"/>
    <mergeCell ref="L2:M2"/>
    <mergeCell ref="C27:M27"/>
    <mergeCell ref="A28:B28"/>
    <mergeCell ref="C28:M28"/>
    <mergeCell ref="A1:M1"/>
    <mergeCell ref="A2:A3"/>
    <mergeCell ref="B2:C2"/>
    <mergeCell ref="D2:E2"/>
    <mergeCell ref="F2:G2"/>
    <mergeCell ref="H2:I2"/>
    <mergeCell ref="J2:K2"/>
  </mergeCells>
  <phoneticPr fontId="17" type="noConversion"/>
  <printOptions horizontalCentered="1"/>
  <pageMargins left="0.5" right="0.5" top="0.5" bottom="0.5" header="0" footer="0"/>
  <pageSetup paperSize="9" scale="65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74968-F836-3441-AEDA-427D923FD214}">
  <dimension ref="A1:N19"/>
  <sheetViews>
    <sheetView zoomScale="90" zoomScaleNormal="90" workbookViewId="0">
      <selection activeCell="H28" sqref="H28"/>
    </sheetView>
  </sheetViews>
  <sheetFormatPr baseColWidth="10" defaultRowHeight="21"/>
  <cols>
    <col min="1" max="1" width="4.33203125" style="219" customWidth="1"/>
    <col min="2" max="2" width="12" style="220" customWidth="1"/>
    <col min="3" max="3" width="11.83203125" style="220" bestFit="1" customWidth="1"/>
    <col min="4" max="4" width="16.33203125" style="218" bestFit="1" customWidth="1"/>
    <col min="5" max="5" width="13.33203125" style="218" bestFit="1" customWidth="1"/>
    <col min="6" max="6" width="16.33203125" style="218" bestFit="1" customWidth="1"/>
    <col min="7" max="7" width="16" style="218" bestFit="1" customWidth="1"/>
    <col min="8" max="8" width="15.33203125" style="218" customWidth="1"/>
    <col min="9" max="9" width="13.33203125" style="218" bestFit="1" customWidth="1"/>
    <col min="10" max="10" width="14.1640625" style="218" customWidth="1"/>
    <col min="11" max="11" width="13.33203125" style="218" bestFit="1" customWidth="1"/>
    <col min="12" max="12" width="16.33203125" style="218" bestFit="1" customWidth="1"/>
    <col min="13" max="13" width="16" style="218" bestFit="1" customWidth="1"/>
    <col min="14" max="16384" width="10.83203125" style="120"/>
  </cols>
  <sheetData>
    <row r="1" spans="1:13" s="72" customFormat="1" ht="40" customHeight="1">
      <c r="A1" s="647" t="s">
        <v>159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</row>
    <row r="2" spans="1:13" s="200" customFormat="1" ht="27" customHeight="1">
      <c r="A2" s="655" t="s">
        <v>3486</v>
      </c>
      <c r="B2" s="656" t="s">
        <v>160</v>
      </c>
      <c r="C2" s="656"/>
      <c r="D2" s="651" t="s">
        <v>161</v>
      </c>
      <c r="E2" s="651"/>
      <c r="F2" s="651" t="s">
        <v>162</v>
      </c>
      <c r="G2" s="651"/>
      <c r="H2" s="651" t="s">
        <v>156</v>
      </c>
      <c r="I2" s="651"/>
      <c r="J2" s="650" t="s">
        <v>157</v>
      </c>
      <c r="K2" s="650"/>
      <c r="L2" s="651" t="s">
        <v>123</v>
      </c>
      <c r="M2" s="651"/>
    </row>
    <row r="3" spans="1:13" s="216" customFormat="1" ht="44" customHeight="1">
      <c r="A3" s="655"/>
      <c r="B3" s="214" t="s">
        <v>163</v>
      </c>
      <c r="C3" s="214" t="s">
        <v>164</v>
      </c>
      <c r="D3" s="194" t="s">
        <v>152</v>
      </c>
      <c r="E3" s="194" t="s">
        <v>153</v>
      </c>
      <c r="F3" s="194" t="s">
        <v>152</v>
      </c>
      <c r="G3" s="194" t="s">
        <v>153</v>
      </c>
      <c r="H3" s="194" t="s">
        <v>152</v>
      </c>
      <c r="I3" s="194" t="s">
        <v>153</v>
      </c>
      <c r="J3" s="194" t="s">
        <v>152</v>
      </c>
      <c r="K3" s="194" t="s">
        <v>153</v>
      </c>
      <c r="L3" s="194" t="s">
        <v>152</v>
      </c>
      <c r="M3" s="194" t="s">
        <v>153</v>
      </c>
    </row>
    <row r="4" spans="1:13" ht="25" customHeight="1">
      <c r="A4" s="283" t="s">
        <v>3575</v>
      </c>
      <c r="B4" s="291">
        <v>40242</v>
      </c>
      <c r="C4" s="291">
        <v>40272</v>
      </c>
      <c r="D4" s="215">
        <v>18.850000000000001</v>
      </c>
      <c r="E4" s="215">
        <v>5.6550000000000002</v>
      </c>
      <c r="F4" s="215">
        <v>1398.61</v>
      </c>
      <c r="G4" s="215">
        <v>419.58300000000003</v>
      </c>
      <c r="H4" s="215" t="s">
        <v>0</v>
      </c>
      <c r="I4" s="215" t="s">
        <v>0</v>
      </c>
      <c r="J4" s="215" t="s">
        <v>0</v>
      </c>
      <c r="K4" s="215" t="s">
        <v>0</v>
      </c>
      <c r="L4" s="215">
        <v>1417.46</v>
      </c>
      <c r="M4" s="215">
        <v>425.238</v>
      </c>
    </row>
    <row r="5" spans="1:13" ht="25" customHeight="1">
      <c r="A5" s="284" t="s">
        <v>3576</v>
      </c>
      <c r="B5" s="291">
        <v>40273</v>
      </c>
      <c r="C5" s="291">
        <v>40302</v>
      </c>
      <c r="D5" s="215">
        <v>13.07</v>
      </c>
      <c r="E5" s="215">
        <v>3.5942500000000002</v>
      </c>
      <c r="F5" s="215">
        <v>173.53</v>
      </c>
      <c r="G5" s="215">
        <v>47.720750000000002</v>
      </c>
      <c r="H5" s="215" t="s">
        <v>0</v>
      </c>
      <c r="I5" s="215" t="s">
        <v>0</v>
      </c>
      <c r="J5" s="215">
        <v>11</v>
      </c>
      <c r="K5" s="215">
        <v>3.0249999999999999</v>
      </c>
      <c r="L5" s="215">
        <v>197.6</v>
      </c>
      <c r="M5" s="215">
        <v>54.34</v>
      </c>
    </row>
    <row r="6" spans="1:13" ht="25" customHeight="1">
      <c r="A6" s="284" t="s">
        <v>3387</v>
      </c>
      <c r="B6" s="291">
        <v>40303</v>
      </c>
      <c r="C6" s="291">
        <v>40333</v>
      </c>
      <c r="D6" s="215">
        <v>18.8</v>
      </c>
      <c r="E6" s="215">
        <v>4.7</v>
      </c>
      <c r="F6" s="215">
        <v>400.12400000000002</v>
      </c>
      <c r="G6" s="215">
        <v>100.03100000000001</v>
      </c>
      <c r="H6" s="215">
        <v>2</v>
      </c>
      <c r="I6" s="215">
        <v>0.5</v>
      </c>
      <c r="J6" s="215" t="s">
        <v>0</v>
      </c>
      <c r="K6" s="215" t="s">
        <v>0</v>
      </c>
      <c r="L6" s="215">
        <v>420.92399999999998</v>
      </c>
      <c r="M6" s="215">
        <v>105.23099999999999</v>
      </c>
    </row>
    <row r="7" spans="1:13" ht="25" customHeight="1">
      <c r="A7" s="284" t="s">
        <v>3386</v>
      </c>
      <c r="B7" s="291">
        <v>40334</v>
      </c>
      <c r="C7" s="291">
        <v>40363</v>
      </c>
      <c r="D7" s="215">
        <v>100.9</v>
      </c>
      <c r="E7" s="215">
        <v>22.702500000000001</v>
      </c>
      <c r="F7" s="215">
        <v>721.75199999999995</v>
      </c>
      <c r="G7" s="215">
        <v>162.39420000000001</v>
      </c>
      <c r="H7" s="215">
        <v>28.498999999999999</v>
      </c>
      <c r="I7" s="215">
        <v>6.4122750000000002</v>
      </c>
      <c r="J7" s="215">
        <v>3</v>
      </c>
      <c r="K7" s="215">
        <v>0.67500000000000004</v>
      </c>
      <c r="L7" s="215">
        <v>854.15099999999995</v>
      </c>
      <c r="M7" s="215">
        <v>192.183975</v>
      </c>
    </row>
    <row r="8" spans="1:13" ht="25" customHeight="1">
      <c r="A8" s="284" t="s">
        <v>3385</v>
      </c>
      <c r="B8" s="291">
        <v>40364</v>
      </c>
      <c r="C8" s="291">
        <v>40394</v>
      </c>
      <c r="D8" s="215">
        <v>241.303</v>
      </c>
      <c r="E8" s="215">
        <v>48.260599999999997</v>
      </c>
      <c r="F8" s="215">
        <v>3683.5970000000002</v>
      </c>
      <c r="G8" s="215">
        <v>736.71939999999995</v>
      </c>
      <c r="H8" s="215">
        <v>61.795000000000002</v>
      </c>
      <c r="I8" s="215">
        <v>12.359</v>
      </c>
      <c r="J8" s="215" t="s">
        <v>0</v>
      </c>
      <c r="K8" s="215" t="s">
        <v>0</v>
      </c>
      <c r="L8" s="215">
        <v>3986.6950000000002</v>
      </c>
      <c r="M8" s="215">
        <v>797.33900000000006</v>
      </c>
    </row>
    <row r="9" spans="1:13" ht="25" customHeight="1">
      <c r="A9" s="284" t="s">
        <v>3384</v>
      </c>
      <c r="B9" s="291">
        <v>40395</v>
      </c>
      <c r="C9" s="291">
        <v>40425</v>
      </c>
      <c r="D9" s="215">
        <v>89.385000000000005</v>
      </c>
      <c r="E9" s="215">
        <v>15.642374999999999</v>
      </c>
      <c r="F9" s="215">
        <v>5892.1279999999997</v>
      </c>
      <c r="G9" s="215">
        <v>1013.763275</v>
      </c>
      <c r="H9" s="215">
        <v>15.895</v>
      </c>
      <c r="I9" s="215">
        <v>2.781625</v>
      </c>
      <c r="J9" s="215">
        <v>5.5</v>
      </c>
      <c r="K9" s="215">
        <v>0.96250000000000002</v>
      </c>
      <c r="L9" s="215">
        <v>6002.9080000000004</v>
      </c>
      <c r="M9" s="215">
        <v>1033.1497750000001</v>
      </c>
    </row>
    <row r="10" spans="1:13" ht="25" customHeight="1">
      <c r="A10" s="284" t="s">
        <v>3383</v>
      </c>
      <c r="B10" s="291">
        <v>40426</v>
      </c>
      <c r="C10" s="291">
        <v>40455</v>
      </c>
      <c r="D10" s="215">
        <v>100.426</v>
      </c>
      <c r="E10" s="215">
        <v>15.0639</v>
      </c>
      <c r="F10" s="215">
        <v>384.27</v>
      </c>
      <c r="G10" s="215">
        <v>57.640500000000003</v>
      </c>
      <c r="H10" s="215">
        <v>4.99</v>
      </c>
      <c r="I10" s="215">
        <v>0.74850000000000005</v>
      </c>
      <c r="J10" s="215">
        <v>1.2</v>
      </c>
      <c r="K10" s="215">
        <v>0.18</v>
      </c>
      <c r="L10" s="215">
        <v>490.88600000000002</v>
      </c>
      <c r="M10" s="215">
        <v>73.632900000000006</v>
      </c>
    </row>
    <row r="11" spans="1:13" ht="25" customHeight="1">
      <c r="A11" s="284" t="s">
        <v>3382</v>
      </c>
      <c r="B11" s="291">
        <v>40456</v>
      </c>
      <c r="C11" s="291">
        <v>40486</v>
      </c>
      <c r="D11" s="215">
        <v>47.469000000000001</v>
      </c>
      <c r="E11" s="215">
        <v>5.9336250000000001</v>
      </c>
      <c r="F11" s="215">
        <v>184.64500000000001</v>
      </c>
      <c r="G11" s="215">
        <v>20.830625000000001</v>
      </c>
      <c r="H11" s="215">
        <v>5.8</v>
      </c>
      <c r="I11" s="215">
        <v>0.72499999999999998</v>
      </c>
      <c r="J11" s="215">
        <v>4</v>
      </c>
      <c r="K11" s="215">
        <v>0.5</v>
      </c>
      <c r="L11" s="215">
        <v>241.91399999999999</v>
      </c>
      <c r="M11" s="215">
        <v>27.989249999999998</v>
      </c>
    </row>
    <row r="12" spans="1:13" ht="25" customHeight="1">
      <c r="A12" s="284" t="s">
        <v>3381</v>
      </c>
      <c r="B12" s="291">
        <v>40487</v>
      </c>
      <c r="C12" s="291">
        <v>40516</v>
      </c>
      <c r="D12" s="215">
        <v>43.424999999999997</v>
      </c>
      <c r="E12" s="215">
        <v>4.3425000000000002</v>
      </c>
      <c r="F12" s="215">
        <v>91.3</v>
      </c>
      <c r="G12" s="215">
        <v>6.73</v>
      </c>
      <c r="H12" s="215" t="s">
        <v>0</v>
      </c>
      <c r="I12" s="215" t="s">
        <v>0</v>
      </c>
      <c r="J12" s="215">
        <v>1</v>
      </c>
      <c r="K12" s="215">
        <v>0.1</v>
      </c>
      <c r="L12" s="215">
        <v>135.72499999999999</v>
      </c>
      <c r="M12" s="215">
        <v>11.172499999999999</v>
      </c>
    </row>
    <row r="13" spans="1:13" ht="25" customHeight="1">
      <c r="A13" s="284" t="s">
        <v>3380</v>
      </c>
      <c r="B13" s="291">
        <v>40517</v>
      </c>
      <c r="C13" s="291">
        <v>40547</v>
      </c>
      <c r="D13" s="215">
        <v>50.445</v>
      </c>
      <c r="E13" s="215">
        <v>3.7833749999999999</v>
      </c>
      <c r="F13" s="215">
        <v>19.713999999999999</v>
      </c>
      <c r="G13" s="215">
        <v>1.47855</v>
      </c>
      <c r="H13" s="215" t="s">
        <v>0</v>
      </c>
      <c r="I13" s="215" t="s">
        <v>0</v>
      </c>
      <c r="J13" s="215">
        <v>0.1</v>
      </c>
      <c r="K13" s="215">
        <v>7.4999999999999997E-3</v>
      </c>
      <c r="L13" s="215">
        <v>70.259</v>
      </c>
      <c r="M13" s="215">
        <v>5.269425</v>
      </c>
    </row>
    <row r="14" spans="1:13" ht="25" customHeight="1">
      <c r="A14" s="284" t="s">
        <v>3379</v>
      </c>
      <c r="B14" s="291">
        <v>40548</v>
      </c>
      <c r="C14" s="291">
        <v>40578</v>
      </c>
      <c r="D14" s="215">
        <v>118.804</v>
      </c>
      <c r="E14" s="215">
        <v>5.9401999999999999</v>
      </c>
      <c r="F14" s="215">
        <v>64.53</v>
      </c>
      <c r="G14" s="215">
        <v>3.2265000000000001</v>
      </c>
      <c r="H14" s="215" t="s">
        <v>0</v>
      </c>
      <c r="I14" s="215" t="s">
        <v>0</v>
      </c>
      <c r="J14" s="215" t="s">
        <v>0</v>
      </c>
      <c r="K14" s="215" t="s">
        <v>0</v>
      </c>
      <c r="L14" s="215">
        <v>183.334</v>
      </c>
      <c r="M14" s="215">
        <v>9.1667000000000005</v>
      </c>
    </row>
    <row r="15" spans="1:13" ht="25" customHeight="1">
      <c r="A15" s="285" t="s">
        <v>3378</v>
      </c>
      <c r="B15" s="291">
        <v>40579</v>
      </c>
      <c r="C15" s="291">
        <v>40606</v>
      </c>
      <c r="D15" s="221">
        <v>156.12200000000001</v>
      </c>
      <c r="E15" s="221">
        <v>3.9030499999999999</v>
      </c>
      <c r="F15" s="215">
        <v>40.1</v>
      </c>
      <c r="G15" s="215">
        <v>1.0024999999999999</v>
      </c>
      <c r="H15" s="215">
        <v>5</v>
      </c>
      <c r="I15" s="215">
        <v>0.125</v>
      </c>
      <c r="J15" s="215">
        <v>1.4</v>
      </c>
      <c r="K15" s="215">
        <v>3.5000000000000003E-2</v>
      </c>
      <c r="L15" s="215">
        <v>202.62200000000001</v>
      </c>
      <c r="M15" s="215">
        <v>5.06555</v>
      </c>
    </row>
    <row r="16" spans="1:13" ht="25" customHeight="1">
      <c r="A16" s="652"/>
      <c r="B16" s="653"/>
      <c r="C16" s="654"/>
      <c r="D16" s="217">
        <f>SUM(D4:D15)</f>
        <v>998.99900000000002</v>
      </c>
      <c r="E16" s="217">
        <f t="shared" ref="E16:M16" si="0">SUM(E4:E15)</f>
        <v>139.52137500000003</v>
      </c>
      <c r="F16" s="217">
        <f t="shared" si="0"/>
        <v>13054.3</v>
      </c>
      <c r="G16" s="217">
        <f t="shared" si="0"/>
        <v>2571.1203</v>
      </c>
      <c r="H16" s="217">
        <f t="shared" si="0"/>
        <v>123.97899999999998</v>
      </c>
      <c r="I16" s="217">
        <f t="shared" si="0"/>
        <v>23.651400000000002</v>
      </c>
      <c r="J16" s="217">
        <f t="shared" si="0"/>
        <v>27.2</v>
      </c>
      <c r="K16" s="217">
        <f t="shared" si="0"/>
        <v>5.4850000000000003</v>
      </c>
      <c r="L16" s="217">
        <f t="shared" si="0"/>
        <v>14204.478000000003</v>
      </c>
      <c r="M16" s="217">
        <f t="shared" si="0"/>
        <v>2739.7780750000002</v>
      </c>
    </row>
    <row r="17" spans="1:14" ht="25" customHeight="1">
      <c r="A17" s="286" t="s">
        <v>3377</v>
      </c>
      <c r="B17" s="287">
        <v>32990</v>
      </c>
      <c r="C17" s="288">
        <v>40241</v>
      </c>
      <c r="D17" s="82">
        <v>1755.223</v>
      </c>
      <c r="E17" s="82">
        <v>526.56690000000003</v>
      </c>
      <c r="F17" s="82">
        <v>54865.027000000002</v>
      </c>
      <c r="G17" s="82">
        <v>16337.44002</v>
      </c>
      <c r="H17" s="82">
        <v>2256.0479999999998</v>
      </c>
      <c r="I17" s="82">
        <v>676.81439999999998</v>
      </c>
      <c r="J17" s="82">
        <v>487.26299999999998</v>
      </c>
      <c r="K17" s="82">
        <v>142.41131999999999</v>
      </c>
      <c r="L17" s="82">
        <v>59363.561000000002</v>
      </c>
      <c r="M17" s="225">
        <v>17683.232639999998</v>
      </c>
      <c r="N17" s="649"/>
    </row>
    <row r="18" spans="1:14" ht="28" customHeight="1">
      <c r="A18" s="289"/>
      <c r="B18" s="648" t="s">
        <v>123</v>
      </c>
      <c r="C18" s="648"/>
      <c r="D18" s="290">
        <v>2754.2219999999998</v>
      </c>
      <c r="E18" s="290">
        <v>666.08827500000007</v>
      </c>
      <c r="F18" s="290">
        <v>67919.327000000005</v>
      </c>
      <c r="G18" s="290">
        <v>18908.560320000001</v>
      </c>
      <c r="H18" s="290">
        <v>2380.0269999999996</v>
      </c>
      <c r="I18" s="290">
        <v>700.46579999999994</v>
      </c>
      <c r="J18" s="290">
        <v>514.46299999999997</v>
      </c>
      <c r="K18" s="290">
        <v>147.89632</v>
      </c>
      <c r="L18" s="290">
        <v>73568.039000000004</v>
      </c>
      <c r="M18" s="290">
        <v>20423.010714999997</v>
      </c>
      <c r="N18" s="649"/>
    </row>
    <row r="19" spans="1:14"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</sheetData>
  <mergeCells count="11">
    <mergeCell ref="A1:M1"/>
    <mergeCell ref="B18:C18"/>
    <mergeCell ref="N17:N18"/>
    <mergeCell ref="J2:K2"/>
    <mergeCell ref="L2:M2"/>
    <mergeCell ref="A16:C16"/>
    <mergeCell ref="A2:A3"/>
    <mergeCell ref="B2:C2"/>
    <mergeCell ref="D2:E2"/>
    <mergeCell ref="F2:G2"/>
    <mergeCell ref="H2:I2"/>
  </mergeCells>
  <printOptions horizontalCentered="1"/>
  <pageMargins left="0.5" right="0.5" top="0.5" bottom="0.5" header="0" footer="0"/>
  <pageSetup paperSize="9" scale="71" orientation="landscape" horizontalDpi="0" verticalDpi="0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337A2-5E84-0A4E-9DA3-4B6EA2132B55}">
  <dimension ref="A1:I23"/>
  <sheetViews>
    <sheetView zoomScaleNormal="100" workbookViewId="0">
      <selection activeCell="B5" sqref="B5:I18"/>
    </sheetView>
  </sheetViews>
  <sheetFormatPr baseColWidth="10" defaultRowHeight="21"/>
  <cols>
    <col min="1" max="1" width="14.33203125" style="72" customWidth="1"/>
    <col min="2" max="2" width="15.33203125" style="72" customWidth="1"/>
    <col min="3" max="3" width="15.5" style="72" customWidth="1"/>
    <col min="4" max="4" width="16.1640625" style="296" customWidth="1"/>
    <col min="5" max="5" width="17" style="296" customWidth="1"/>
    <col min="6" max="6" width="15" style="72" customWidth="1"/>
    <col min="7" max="7" width="13.5" style="72" customWidth="1"/>
    <col min="8" max="8" width="16.1640625" style="296" customWidth="1"/>
    <col min="9" max="9" width="16.83203125" style="296" customWidth="1"/>
    <col min="10" max="16384" width="10.83203125" style="72"/>
  </cols>
  <sheetData>
    <row r="1" spans="1:9" ht="40" customHeight="1">
      <c r="A1" s="657" t="s">
        <v>168</v>
      </c>
      <c r="B1" s="657"/>
      <c r="C1" s="657"/>
      <c r="D1" s="657"/>
      <c r="E1" s="657"/>
      <c r="F1" s="657"/>
      <c r="G1" s="657"/>
      <c r="H1" s="657"/>
      <c r="I1" s="657"/>
    </row>
    <row r="2" spans="1:9" ht="24" customHeight="1">
      <c r="A2" s="672" t="s">
        <v>169</v>
      </c>
      <c r="B2" s="668" t="s">
        <v>170</v>
      </c>
      <c r="C2" s="669"/>
      <c r="D2" s="664" t="s">
        <v>171</v>
      </c>
      <c r="E2" s="665"/>
      <c r="F2" s="662" t="s">
        <v>3742</v>
      </c>
      <c r="G2" s="662"/>
      <c r="H2" s="662"/>
      <c r="I2" s="663"/>
    </row>
    <row r="3" spans="1:9" ht="19" customHeight="1">
      <c r="A3" s="673"/>
      <c r="B3" s="670"/>
      <c r="C3" s="671"/>
      <c r="D3" s="666"/>
      <c r="E3" s="667"/>
      <c r="F3" s="660" t="s">
        <v>172</v>
      </c>
      <c r="G3" s="661"/>
      <c r="H3" s="658" t="s">
        <v>171</v>
      </c>
      <c r="I3" s="659"/>
    </row>
    <row r="4" spans="1:9" s="294" customFormat="1" ht="19" customHeight="1">
      <c r="A4" s="674"/>
      <c r="B4" s="303" t="s">
        <v>165</v>
      </c>
      <c r="C4" s="307" t="s">
        <v>166</v>
      </c>
      <c r="D4" s="304" t="s">
        <v>165</v>
      </c>
      <c r="E4" s="311" t="s">
        <v>166</v>
      </c>
      <c r="F4" s="303" t="s">
        <v>165</v>
      </c>
      <c r="G4" s="307" t="s">
        <v>166</v>
      </c>
      <c r="H4" s="304" t="s">
        <v>165</v>
      </c>
      <c r="I4" s="311" t="s">
        <v>166</v>
      </c>
    </row>
    <row r="5" spans="1:9">
      <c r="A5" s="300"/>
      <c r="B5" s="300"/>
      <c r="C5" s="308"/>
      <c r="D5" s="301">
        <v>14712.188700000001</v>
      </c>
      <c r="E5" s="312">
        <v>17683.232639999998</v>
      </c>
      <c r="F5" s="305">
        <v>50216.406999999999</v>
      </c>
      <c r="G5" s="309">
        <v>61862.019</v>
      </c>
      <c r="H5" s="301">
        <v>14854.4797</v>
      </c>
      <c r="I5" s="312">
        <v>17825.523639999999</v>
      </c>
    </row>
    <row r="6" spans="1:9">
      <c r="A6" s="302" t="s">
        <v>104</v>
      </c>
      <c r="B6" s="305">
        <v>640.28800000000001</v>
      </c>
      <c r="C6" s="309">
        <v>254.93</v>
      </c>
      <c r="D6" s="301">
        <v>29.535</v>
      </c>
      <c r="E6" s="312">
        <v>425.238</v>
      </c>
      <c r="F6" s="305">
        <v>50856.695</v>
      </c>
      <c r="G6" s="309">
        <v>62116.949000000001</v>
      </c>
      <c r="H6" s="301">
        <v>29.535</v>
      </c>
      <c r="I6" s="312">
        <v>425.238</v>
      </c>
    </row>
    <row r="7" spans="1:9">
      <c r="A7" s="302" t="s">
        <v>105</v>
      </c>
      <c r="B7" s="305">
        <v>1266.5550000000001</v>
      </c>
      <c r="C7" s="309">
        <v>400.4</v>
      </c>
      <c r="D7" s="301">
        <v>161.22919999999999</v>
      </c>
      <c r="E7" s="312">
        <v>54.34</v>
      </c>
      <c r="F7" s="305">
        <v>52123.25</v>
      </c>
      <c r="G7" s="309">
        <v>62517.349000000002</v>
      </c>
      <c r="H7" s="301">
        <v>161.22919999999999</v>
      </c>
      <c r="I7" s="312">
        <v>54.34</v>
      </c>
    </row>
    <row r="8" spans="1:9">
      <c r="A8" s="302" t="s">
        <v>106</v>
      </c>
      <c r="B8" s="305">
        <v>471.63299999999998</v>
      </c>
      <c r="C8" s="309">
        <v>809.84500000000003</v>
      </c>
      <c r="D8" s="301">
        <v>351.04750000000001</v>
      </c>
      <c r="E8" s="312">
        <v>105.23099999999999</v>
      </c>
      <c r="F8" s="305">
        <v>52594.883000000002</v>
      </c>
      <c r="G8" s="309">
        <v>63327.194000000003</v>
      </c>
      <c r="H8" s="301">
        <v>351.04750000000001</v>
      </c>
      <c r="I8" s="312">
        <v>105.23099999999999</v>
      </c>
    </row>
    <row r="9" spans="1:9">
      <c r="A9" s="302" t="s">
        <v>107</v>
      </c>
      <c r="B9" s="305">
        <v>2084.913</v>
      </c>
      <c r="C9" s="309">
        <v>2734.0239999999999</v>
      </c>
      <c r="D9" s="301">
        <v>75.379050000000007</v>
      </c>
      <c r="E9" s="312">
        <v>192.183975</v>
      </c>
      <c r="F9" s="305">
        <v>54679.796000000002</v>
      </c>
      <c r="G9" s="309">
        <v>66061.217999999993</v>
      </c>
      <c r="H9" s="301">
        <v>75.379050000000007</v>
      </c>
      <c r="I9" s="312">
        <v>192.183975</v>
      </c>
    </row>
    <row r="10" spans="1:9">
      <c r="A10" s="302" t="s">
        <v>3744</v>
      </c>
      <c r="B10" s="305">
        <v>873.97299999999996</v>
      </c>
      <c r="C10" s="309">
        <v>7122.8630000000003</v>
      </c>
      <c r="D10" s="301">
        <v>540.96600000000001</v>
      </c>
      <c r="E10" s="312">
        <v>797.33900000000006</v>
      </c>
      <c r="F10" s="305">
        <v>55553.769</v>
      </c>
      <c r="G10" s="309">
        <v>73184.081000000006</v>
      </c>
      <c r="H10" s="301">
        <v>540.96600000000001</v>
      </c>
      <c r="I10" s="312">
        <v>797.33900000000006</v>
      </c>
    </row>
    <row r="11" spans="1:9">
      <c r="A11" s="302" t="s">
        <v>109</v>
      </c>
      <c r="B11" s="305">
        <v>37.5</v>
      </c>
      <c r="C11" s="309">
        <v>688.43200000000002</v>
      </c>
      <c r="D11" s="301">
        <v>43.581299999999999</v>
      </c>
      <c r="E11" s="312">
        <v>1033.1497750000001</v>
      </c>
      <c r="F11" s="305">
        <v>55591.269</v>
      </c>
      <c r="G11" s="309">
        <v>73872.513000000006</v>
      </c>
      <c r="H11" s="301">
        <v>43.581299999999999</v>
      </c>
      <c r="I11" s="312">
        <v>1033.1497750000001</v>
      </c>
    </row>
    <row r="12" spans="1:9">
      <c r="A12" s="302" t="s">
        <v>110</v>
      </c>
      <c r="B12" s="305">
        <v>31.542999999999999</v>
      </c>
      <c r="C12" s="309">
        <v>224.17099999999999</v>
      </c>
      <c r="D12" s="301">
        <v>5.55</v>
      </c>
      <c r="E12" s="312">
        <v>73.632900000000006</v>
      </c>
      <c r="F12" s="305">
        <v>55622.811999999998</v>
      </c>
      <c r="G12" s="309">
        <v>74096.683999999994</v>
      </c>
      <c r="H12" s="301">
        <v>5.55</v>
      </c>
      <c r="I12" s="312">
        <v>73.632900000000006</v>
      </c>
    </row>
    <row r="13" spans="1:9">
      <c r="A13" s="302" t="s">
        <v>111</v>
      </c>
      <c r="B13" s="305">
        <v>36.125</v>
      </c>
      <c r="C13" s="309">
        <v>126.163</v>
      </c>
      <c r="D13" s="301">
        <v>6.5178750000000001</v>
      </c>
      <c r="E13" s="312">
        <v>27.989249999999998</v>
      </c>
      <c r="F13" s="305">
        <v>55658.936999999998</v>
      </c>
      <c r="G13" s="309">
        <v>74222.846999999994</v>
      </c>
      <c r="H13" s="301">
        <v>6.5178750000000001</v>
      </c>
      <c r="I13" s="312">
        <v>27.989249999999998</v>
      </c>
    </row>
    <row r="14" spans="1:9">
      <c r="A14" s="302" t="s">
        <v>112</v>
      </c>
      <c r="B14" s="305">
        <v>1503.9369999999999</v>
      </c>
      <c r="C14" s="309">
        <v>96.072999999999993</v>
      </c>
      <c r="D14" s="301">
        <v>1.6725000000000001</v>
      </c>
      <c r="E14" s="312">
        <v>11.172499999999999</v>
      </c>
      <c r="F14" s="305">
        <v>57162.874000000003</v>
      </c>
      <c r="G14" s="309">
        <v>74318.92</v>
      </c>
      <c r="H14" s="301">
        <v>1.6725000000000001</v>
      </c>
      <c r="I14" s="312">
        <v>11.172499999999999</v>
      </c>
    </row>
    <row r="15" spans="1:9">
      <c r="A15" s="302" t="s">
        <v>113</v>
      </c>
      <c r="B15" s="305">
        <v>1763.097</v>
      </c>
      <c r="C15" s="309">
        <v>88.74</v>
      </c>
      <c r="D15" s="301">
        <v>112.517775</v>
      </c>
      <c r="E15" s="312">
        <v>5.269425</v>
      </c>
      <c r="F15" s="305">
        <v>58925.970999999998</v>
      </c>
      <c r="G15" s="309">
        <v>74407.66</v>
      </c>
      <c r="H15" s="301">
        <v>112.517775</v>
      </c>
      <c r="I15" s="312">
        <v>5.269425</v>
      </c>
    </row>
    <row r="16" spans="1:9">
      <c r="A16" s="302" t="s">
        <v>114</v>
      </c>
      <c r="B16" s="305">
        <v>1066.28</v>
      </c>
      <c r="C16" s="309">
        <v>267.77199999999999</v>
      </c>
      <c r="D16" s="301">
        <v>89.904849999999996</v>
      </c>
      <c r="E16" s="312">
        <v>9.1667000000000005</v>
      </c>
      <c r="F16" s="305">
        <v>59992.250999999997</v>
      </c>
      <c r="G16" s="309">
        <v>74675.432000000001</v>
      </c>
      <c r="H16" s="301">
        <v>89.904849999999996</v>
      </c>
      <c r="I16" s="312">
        <v>9.1667000000000005</v>
      </c>
    </row>
    <row r="17" spans="1:9">
      <c r="A17" s="302" t="s">
        <v>115</v>
      </c>
      <c r="B17" s="305">
        <v>1869.768</v>
      </c>
      <c r="C17" s="309">
        <v>179.17500000000001</v>
      </c>
      <c r="D17" s="301">
        <v>38.522950000000002</v>
      </c>
      <c r="E17" s="312">
        <v>5.06555</v>
      </c>
      <c r="F17" s="305">
        <v>61862.019</v>
      </c>
      <c r="G17" s="309">
        <v>74854.607000000004</v>
      </c>
      <c r="H17" s="301">
        <v>38.522950000000002</v>
      </c>
      <c r="I17" s="312">
        <v>5.06555</v>
      </c>
    </row>
    <row r="18" spans="1:9" s="256" customFormat="1" ht="27" customHeight="1">
      <c r="A18" s="298" t="s">
        <v>123</v>
      </c>
      <c r="B18" s="298">
        <v>11645.612000000001</v>
      </c>
      <c r="C18" s="310">
        <v>12992.588000000002</v>
      </c>
      <c r="D18" s="299">
        <v>16168.612700000001</v>
      </c>
      <c r="E18" s="313">
        <v>20423.010715</v>
      </c>
      <c r="F18" s="298">
        <v>61862.019</v>
      </c>
      <c r="G18" s="310">
        <v>74854.607000000004</v>
      </c>
      <c r="H18" s="299">
        <v>16310.903700000001</v>
      </c>
      <c r="I18" s="313">
        <v>20565.301715000001</v>
      </c>
    </row>
    <row r="19" spans="1:9" s="256" customFormat="1" ht="27" customHeight="1">
      <c r="A19" s="293"/>
      <c r="B19" s="293"/>
      <c r="C19" s="293"/>
      <c r="D19" s="295"/>
      <c r="E19" s="295"/>
      <c r="F19" s="293"/>
      <c r="G19" s="293"/>
      <c r="H19" s="295"/>
      <c r="I19" s="295"/>
    </row>
    <row r="20" spans="1:9" ht="26" customHeight="1">
      <c r="A20" s="292" t="s">
        <v>3743</v>
      </c>
      <c r="B20" s="675" t="s">
        <v>3745</v>
      </c>
      <c r="C20" s="675"/>
      <c r="D20" s="675"/>
      <c r="E20" s="675"/>
      <c r="F20" s="675"/>
      <c r="G20" s="675"/>
      <c r="H20" s="675"/>
      <c r="I20" s="675"/>
    </row>
    <row r="21" spans="1:9" ht="26" customHeight="1">
      <c r="A21" s="292"/>
      <c r="B21" s="644" t="s">
        <v>3746</v>
      </c>
      <c r="C21" s="644"/>
      <c r="D21" s="644"/>
      <c r="E21" s="644"/>
      <c r="F21" s="644"/>
      <c r="G21" s="644"/>
      <c r="H21" s="644"/>
      <c r="I21" s="644"/>
    </row>
    <row r="22" spans="1:9" ht="26" customHeight="1">
      <c r="A22" s="292"/>
      <c r="B22" s="644" t="s">
        <v>3747</v>
      </c>
      <c r="C22" s="644"/>
      <c r="D22" s="644"/>
      <c r="E22" s="644"/>
      <c r="F22" s="644"/>
      <c r="G22" s="644"/>
      <c r="H22" s="644"/>
      <c r="I22" s="644"/>
    </row>
    <row r="23" spans="1:9">
      <c r="A23" s="292"/>
      <c r="B23" s="292"/>
      <c r="C23" s="297"/>
      <c r="D23" s="297"/>
      <c r="E23" s="297"/>
      <c r="F23" s="297"/>
      <c r="G23" s="297"/>
      <c r="H23" s="297"/>
      <c r="I23" s="297"/>
    </row>
  </sheetData>
  <mergeCells count="10">
    <mergeCell ref="B22:I22"/>
    <mergeCell ref="D2:E3"/>
    <mergeCell ref="B2:C3"/>
    <mergeCell ref="A2:A4"/>
    <mergeCell ref="B20:I20"/>
    <mergeCell ref="A1:I1"/>
    <mergeCell ref="H3:I3"/>
    <mergeCell ref="F3:G3"/>
    <mergeCell ref="F2:I2"/>
    <mergeCell ref="B21:I21"/>
  </mergeCells>
  <printOptions horizontalCentered="1"/>
  <pageMargins left="0.5" right="0.5" top="0.5" bottom="0.5" header="0" footer="0"/>
  <pageSetup paperSize="9" scale="91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E16FC-DE25-964E-8FFE-9DC6FF6F62A1}">
  <dimension ref="A1:K32"/>
  <sheetViews>
    <sheetView topLeftCell="C1" zoomScaleNormal="100" workbookViewId="0">
      <selection activeCell="N24" sqref="N24"/>
    </sheetView>
  </sheetViews>
  <sheetFormatPr baseColWidth="10" defaultColWidth="5.83203125" defaultRowHeight="21"/>
  <cols>
    <col min="1" max="2" width="9.5" style="72" customWidth="1"/>
    <col min="3" max="3" width="14" style="72" customWidth="1"/>
    <col min="4" max="4" width="13.83203125" style="72" customWidth="1"/>
    <col min="5" max="5" width="15.5" style="72" customWidth="1"/>
    <col min="6" max="6" width="17.5" style="72" customWidth="1"/>
    <col min="7" max="9" width="18" style="296" customWidth="1"/>
    <col min="10" max="10" width="8.6640625" style="72" customWidth="1"/>
    <col min="11" max="11" width="7.5" style="72" customWidth="1"/>
    <col min="12" max="12" width="12" style="72" bestFit="1" customWidth="1"/>
    <col min="13" max="13" width="15.1640625" style="72" bestFit="1" customWidth="1"/>
    <col min="14" max="14" width="12" style="72" bestFit="1" customWidth="1"/>
    <col min="15" max="15" width="21.6640625" style="72" customWidth="1"/>
    <col min="16" max="16384" width="5.83203125" style="72"/>
  </cols>
  <sheetData>
    <row r="1" spans="1:11" ht="40" customHeight="1">
      <c r="A1" s="677" t="s">
        <v>177</v>
      </c>
      <c r="B1" s="677"/>
      <c r="C1" s="677"/>
      <c r="D1" s="677"/>
      <c r="E1" s="677"/>
      <c r="F1" s="677"/>
      <c r="G1" s="677"/>
      <c r="H1" s="677"/>
      <c r="I1" s="677"/>
    </row>
    <row r="2" spans="1:11" s="314" customFormat="1" ht="25" customHeight="1">
      <c r="A2" s="680" t="s">
        <v>146</v>
      </c>
      <c r="B2" s="680"/>
      <c r="C2" s="681" t="s">
        <v>150</v>
      </c>
      <c r="D2" s="682" t="s">
        <v>149</v>
      </c>
      <c r="E2" s="127" t="s">
        <v>3748</v>
      </c>
      <c r="F2" s="127" t="s">
        <v>3750</v>
      </c>
      <c r="G2" s="316" t="s">
        <v>3752</v>
      </c>
      <c r="H2" s="316" t="s">
        <v>3753</v>
      </c>
      <c r="I2" s="316" t="s">
        <v>3755</v>
      </c>
      <c r="J2" s="678" t="s">
        <v>3572</v>
      </c>
      <c r="K2" s="678"/>
    </row>
    <row r="3" spans="1:11">
      <c r="A3" s="680"/>
      <c r="B3" s="680"/>
      <c r="C3" s="681"/>
      <c r="D3" s="682"/>
      <c r="E3" s="332" t="s">
        <v>3749</v>
      </c>
      <c r="F3" s="332" t="s">
        <v>3751</v>
      </c>
      <c r="G3" s="318" t="s">
        <v>3646</v>
      </c>
      <c r="H3" s="318" t="s">
        <v>3754</v>
      </c>
      <c r="I3" s="319" t="s">
        <v>3756</v>
      </c>
      <c r="J3" s="317" t="s">
        <v>3573</v>
      </c>
      <c r="K3" s="317" t="s">
        <v>3574</v>
      </c>
    </row>
    <row r="4" spans="1:11">
      <c r="A4" s="196" t="s">
        <v>173</v>
      </c>
      <c r="B4" s="320">
        <v>1991</v>
      </c>
      <c r="C4" s="190">
        <v>40000</v>
      </c>
      <c r="D4" s="190">
        <v>16098</v>
      </c>
      <c r="E4" s="190">
        <v>56098</v>
      </c>
      <c r="F4" s="321">
        <v>56.097999999999999</v>
      </c>
      <c r="G4" s="322" t="s">
        <v>0</v>
      </c>
      <c r="H4" s="322" t="s">
        <v>0</v>
      </c>
      <c r="I4" s="322" t="s">
        <v>0</v>
      </c>
      <c r="J4" s="76"/>
      <c r="K4" s="76"/>
    </row>
    <row r="5" spans="1:11" ht="21" customHeight="1">
      <c r="A5" s="320">
        <v>1991</v>
      </c>
      <c r="B5" s="320">
        <v>1992</v>
      </c>
      <c r="C5" s="190">
        <v>60000</v>
      </c>
      <c r="D5" s="190">
        <v>5679</v>
      </c>
      <c r="E5" s="190">
        <v>65679</v>
      </c>
      <c r="F5" s="321">
        <v>121.777</v>
      </c>
      <c r="G5" s="191">
        <v>4</v>
      </c>
      <c r="H5" s="191">
        <v>2.0165999999999999</v>
      </c>
      <c r="I5" s="191">
        <v>6.0166000000000004</v>
      </c>
      <c r="J5" s="329">
        <v>0.1</v>
      </c>
      <c r="K5" s="329">
        <v>0.1</v>
      </c>
    </row>
    <row r="6" spans="1:11">
      <c r="A6" s="320">
        <v>1992</v>
      </c>
      <c r="B6" s="320">
        <v>1993</v>
      </c>
      <c r="C6" s="190">
        <v>100000</v>
      </c>
      <c r="D6" s="190">
        <v>24332</v>
      </c>
      <c r="E6" s="190">
        <v>124332</v>
      </c>
      <c r="F6" s="321">
        <v>246.10900000000001</v>
      </c>
      <c r="G6" s="191">
        <v>2.4748999999999999</v>
      </c>
      <c r="H6" s="191">
        <v>3.6252</v>
      </c>
      <c r="I6" s="191">
        <v>6.1001000000000003</v>
      </c>
      <c r="J6" s="330"/>
      <c r="K6" s="329">
        <v>0.1</v>
      </c>
    </row>
    <row r="7" spans="1:11">
      <c r="A7" s="320">
        <v>1993</v>
      </c>
      <c r="B7" s="320">
        <v>1994</v>
      </c>
      <c r="C7" s="190">
        <v>30000</v>
      </c>
      <c r="D7" s="190">
        <v>5383</v>
      </c>
      <c r="E7" s="190">
        <v>35383</v>
      </c>
      <c r="F7" s="321">
        <v>281.49200000000002</v>
      </c>
      <c r="G7" s="191">
        <v>5.0720000000000001</v>
      </c>
      <c r="H7" s="191">
        <v>7.5832499999999996</v>
      </c>
      <c r="I7" s="191">
        <v>12.655250000000001</v>
      </c>
      <c r="J7" s="323" t="s">
        <v>3757</v>
      </c>
      <c r="K7" s="329">
        <v>0.15</v>
      </c>
    </row>
    <row r="8" spans="1:11">
      <c r="A8" s="320">
        <v>1994</v>
      </c>
      <c r="B8" s="320">
        <v>1995</v>
      </c>
      <c r="C8" s="190">
        <v>50000</v>
      </c>
      <c r="D8" s="190">
        <v>56366</v>
      </c>
      <c r="E8" s="190">
        <v>106366</v>
      </c>
      <c r="F8" s="321">
        <v>387.858</v>
      </c>
      <c r="G8" s="191">
        <v>13.106199999999999</v>
      </c>
      <c r="H8" s="191">
        <v>19.659300000000002</v>
      </c>
      <c r="I8" s="191">
        <v>32.765500000000003</v>
      </c>
      <c r="J8" s="323" t="s">
        <v>3758</v>
      </c>
      <c r="K8" s="329">
        <v>0.3</v>
      </c>
    </row>
    <row r="9" spans="1:11">
      <c r="A9" s="320">
        <v>1995</v>
      </c>
      <c r="B9" s="320">
        <v>1996</v>
      </c>
      <c r="C9" s="190">
        <v>50000</v>
      </c>
      <c r="D9" s="190">
        <v>485093</v>
      </c>
      <c r="E9" s="190">
        <v>535093</v>
      </c>
      <c r="F9" s="321">
        <v>922.95100000000002</v>
      </c>
      <c r="G9" s="191">
        <v>41.25</v>
      </c>
      <c r="H9" s="191">
        <v>107.89709999999999</v>
      </c>
      <c r="I9" s="191">
        <v>149.14709999999999</v>
      </c>
      <c r="J9" s="324">
        <v>0.4</v>
      </c>
      <c r="K9" s="329">
        <v>0.3</v>
      </c>
    </row>
    <row r="10" spans="1:11" ht="21" customHeight="1">
      <c r="A10" s="320">
        <v>1996</v>
      </c>
      <c r="B10" s="320">
        <v>1997</v>
      </c>
      <c r="C10" s="325" t="s">
        <v>0</v>
      </c>
      <c r="D10" s="190">
        <v>944777</v>
      </c>
      <c r="E10" s="190">
        <v>944777</v>
      </c>
      <c r="F10" s="321">
        <v>1867.7280000000001</v>
      </c>
      <c r="G10" s="191">
        <v>99</v>
      </c>
      <c r="H10" s="191">
        <v>316.678</v>
      </c>
      <c r="I10" s="191">
        <v>415.678</v>
      </c>
      <c r="J10" s="329">
        <v>0.3</v>
      </c>
      <c r="K10" s="329">
        <v>0.3</v>
      </c>
    </row>
    <row r="11" spans="1:11" ht="21" customHeight="1">
      <c r="A11" s="320">
        <v>1997</v>
      </c>
      <c r="B11" s="320">
        <v>1998</v>
      </c>
      <c r="C11" s="325" t="s">
        <v>0</v>
      </c>
      <c r="D11" s="190">
        <v>1158470</v>
      </c>
      <c r="E11" s="190">
        <v>1158470</v>
      </c>
      <c r="F11" s="321">
        <v>3026.1979999999999</v>
      </c>
      <c r="G11" s="191">
        <v>64</v>
      </c>
      <c r="H11" s="191">
        <v>651.82917499999996</v>
      </c>
      <c r="I11" s="191">
        <v>715.82917499999996</v>
      </c>
      <c r="J11" s="683">
        <v>0.125</v>
      </c>
      <c r="K11" s="329">
        <v>0.3</v>
      </c>
    </row>
    <row r="12" spans="1:11" ht="21" customHeight="1">
      <c r="A12" s="320">
        <v>1998</v>
      </c>
      <c r="B12" s="320">
        <v>1999</v>
      </c>
      <c r="C12" s="325" t="s">
        <v>0</v>
      </c>
      <c r="D12" s="190">
        <v>991889</v>
      </c>
      <c r="E12" s="190">
        <v>991889</v>
      </c>
      <c r="F12" s="321">
        <v>4018.087</v>
      </c>
      <c r="G12" s="191">
        <v>28.748999999999999</v>
      </c>
      <c r="H12" s="191">
        <v>949.39447500000006</v>
      </c>
      <c r="I12" s="191">
        <v>978.14347499999997</v>
      </c>
      <c r="J12" s="683"/>
      <c r="K12" s="329">
        <v>0.3</v>
      </c>
    </row>
    <row r="13" spans="1:11" ht="21" customHeight="1">
      <c r="A13" s="320">
        <v>1999</v>
      </c>
      <c r="B13" s="320">
        <v>2000</v>
      </c>
      <c r="C13" s="325" t="s">
        <v>0</v>
      </c>
      <c r="D13" s="190">
        <v>1971269</v>
      </c>
      <c r="E13" s="190">
        <v>1971269</v>
      </c>
      <c r="F13" s="321">
        <v>5989.3559999999998</v>
      </c>
      <c r="G13" s="191">
        <v>41.25</v>
      </c>
      <c r="H13" s="191">
        <v>1429.6518000000001</v>
      </c>
      <c r="I13" s="191">
        <v>1470.9018000000001</v>
      </c>
      <c r="J13" s="683"/>
      <c r="K13" s="329">
        <v>0.3</v>
      </c>
    </row>
    <row r="14" spans="1:11" ht="21" customHeight="1">
      <c r="A14" s="320">
        <v>2000</v>
      </c>
      <c r="B14" s="320">
        <v>2001</v>
      </c>
      <c r="C14" s="325" t="s">
        <v>0</v>
      </c>
      <c r="D14" s="190">
        <v>2499181</v>
      </c>
      <c r="E14" s="190">
        <v>2499181</v>
      </c>
      <c r="F14" s="321">
        <v>8488.5370000000003</v>
      </c>
      <c r="G14" s="191">
        <v>41.25</v>
      </c>
      <c r="H14" s="191">
        <v>2133.6911249999998</v>
      </c>
      <c r="I14" s="191">
        <v>2174.9411249999998</v>
      </c>
      <c r="J14" s="683"/>
      <c r="K14" s="329">
        <v>0.3</v>
      </c>
    </row>
    <row r="15" spans="1:11" ht="21" customHeight="1">
      <c r="A15" s="320">
        <v>2001</v>
      </c>
      <c r="B15" s="320">
        <v>2002</v>
      </c>
      <c r="C15" s="325" t="s">
        <v>0</v>
      </c>
      <c r="D15" s="190">
        <v>2746960</v>
      </c>
      <c r="E15" s="190">
        <v>2746960</v>
      </c>
      <c r="F15" s="321">
        <v>11235.496999999999</v>
      </c>
      <c r="G15" s="191">
        <v>41.25</v>
      </c>
      <c r="H15" s="191">
        <v>2889.3546249999999</v>
      </c>
      <c r="I15" s="191">
        <v>2930.6046249999999</v>
      </c>
      <c r="J15" s="683"/>
      <c r="K15" s="329">
        <v>0.3</v>
      </c>
    </row>
    <row r="16" spans="1:11">
      <c r="A16" s="320">
        <v>2002</v>
      </c>
      <c r="B16" s="320">
        <v>2003</v>
      </c>
      <c r="C16" s="325" t="s">
        <v>0</v>
      </c>
      <c r="D16" s="190">
        <v>3716587</v>
      </c>
      <c r="E16" s="190">
        <v>3716587</v>
      </c>
      <c r="F16" s="321">
        <v>14952.084000000001</v>
      </c>
      <c r="G16" s="191">
        <v>41.25</v>
      </c>
      <c r="H16" s="191">
        <v>3960.4832500000002</v>
      </c>
      <c r="I16" s="191">
        <v>4001.7332500000002</v>
      </c>
      <c r="J16" s="326"/>
      <c r="K16" s="329">
        <v>0.3</v>
      </c>
    </row>
    <row r="17" spans="1:11">
      <c r="A17" s="320">
        <v>2003</v>
      </c>
      <c r="B17" s="320">
        <v>2004</v>
      </c>
      <c r="C17" s="325" t="s">
        <v>0</v>
      </c>
      <c r="D17" s="190">
        <v>5677576</v>
      </c>
      <c r="E17" s="190">
        <v>5677576</v>
      </c>
      <c r="F17" s="321">
        <v>20629.66</v>
      </c>
      <c r="G17" s="191">
        <v>41.25</v>
      </c>
      <c r="H17" s="191">
        <v>5040.5128500000001</v>
      </c>
      <c r="I17" s="191">
        <v>5081.7628500000001</v>
      </c>
      <c r="J17" s="326"/>
      <c r="K17" s="329">
        <v>0.3</v>
      </c>
    </row>
    <row r="18" spans="1:11">
      <c r="A18" s="320">
        <v>2004</v>
      </c>
      <c r="B18" s="320">
        <v>2005</v>
      </c>
      <c r="C18" s="325" t="s">
        <v>0</v>
      </c>
      <c r="D18" s="190">
        <v>6941938</v>
      </c>
      <c r="E18" s="190">
        <v>6941938</v>
      </c>
      <c r="F18" s="321">
        <v>27571.598000000002</v>
      </c>
      <c r="G18" s="191">
        <v>41.25</v>
      </c>
      <c r="H18" s="191">
        <v>7266.5384249999997</v>
      </c>
      <c r="I18" s="191">
        <v>7307.7884249999997</v>
      </c>
      <c r="J18" s="326"/>
      <c r="K18" s="329">
        <v>0.3</v>
      </c>
    </row>
    <row r="19" spans="1:11">
      <c r="A19" s="320">
        <v>2005</v>
      </c>
      <c r="B19" s="320">
        <v>2006</v>
      </c>
      <c r="C19" s="325">
        <v>808328</v>
      </c>
      <c r="D19" s="190">
        <v>4495859</v>
      </c>
      <c r="E19" s="190">
        <v>5304187</v>
      </c>
      <c r="F19" s="321">
        <v>32875.785000000003</v>
      </c>
      <c r="G19" s="191">
        <v>142.291</v>
      </c>
      <c r="H19" s="191">
        <v>8837.9662750000007</v>
      </c>
      <c r="I19" s="191">
        <v>8980.2572749999999</v>
      </c>
      <c r="J19" s="327"/>
      <c r="K19" s="329">
        <v>0.3</v>
      </c>
    </row>
    <row r="20" spans="1:11">
      <c r="A20" s="320">
        <v>2006</v>
      </c>
      <c r="B20" s="320">
        <v>2007</v>
      </c>
      <c r="C20" s="325" t="s">
        <v>0</v>
      </c>
      <c r="D20" s="190">
        <v>5618148</v>
      </c>
      <c r="E20" s="190">
        <v>5618148</v>
      </c>
      <c r="F20" s="321">
        <v>38493.932999999997</v>
      </c>
      <c r="G20" s="191">
        <v>142.291</v>
      </c>
      <c r="H20" s="191">
        <v>10268.650985</v>
      </c>
      <c r="I20" s="191">
        <v>10410.941984999999</v>
      </c>
      <c r="J20" s="326"/>
      <c r="K20" s="329">
        <v>0.3</v>
      </c>
    </row>
    <row r="21" spans="1:11">
      <c r="A21" s="320">
        <v>2007</v>
      </c>
      <c r="B21" s="320">
        <v>2008</v>
      </c>
      <c r="C21" s="325" t="s">
        <v>0</v>
      </c>
      <c r="D21" s="190">
        <v>6521983</v>
      </c>
      <c r="E21" s="190">
        <v>6521983</v>
      </c>
      <c r="F21" s="321">
        <v>45015.915999999997</v>
      </c>
      <c r="G21" s="191">
        <v>142.291</v>
      </c>
      <c r="H21" s="191">
        <v>12169.594615</v>
      </c>
      <c r="I21" s="191">
        <v>12311.885614999999</v>
      </c>
      <c r="J21" s="326"/>
      <c r="K21" s="329">
        <v>0.3</v>
      </c>
    </row>
    <row r="22" spans="1:11">
      <c r="A22" s="320">
        <v>2008</v>
      </c>
      <c r="B22" s="320">
        <v>2009</v>
      </c>
      <c r="C22" s="325" t="s">
        <v>0</v>
      </c>
      <c r="D22" s="190">
        <v>5200491</v>
      </c>
      <c r="E22" s="190">
        <v>5200491</v>
      </c>
      <c r="F22" s="321">
        <v>50216.406999999999</v>
      </c>
      <c r="G22" s="191">
        <v>142.291</v>
      </c>
      <c r="H22" s="191">
        <v>13863.871265</v>
      </c>
      <c r="I22" s="191">
        <v>14006.162265000001</v>
      </c>
      <c r="J22" s="326"/>
      <c r="K22" s="329">
        <v>0.3</v>
      </c>
    </row>
    <row r="23" spans="1:11">
      <c r="A23" s="320">
        <v>2009</v>
      </c>
      <c r="B23" s="320">
        <v>2010</v>
      </c>
      <c r="C23" s="325" t="s">
        <v>0</v>
      </c>
      <c r="D23" s="190">
        <v>11645612</v>
      </c>
      <c r="E23" s="190">
        <v>11645612</v>
      </c>
      <c r="F23" s="321">
        <v>61862.019</v>
      </c>
      <c r="G23" s="191">
        <v>142.291</v>
      </c>
      <c r="H23" s="191">
        <v>16168.6127</v>
      </c>
      <c r="I23" s="191">
        <v>16310.903700000001</v>
      </c>
      <c r="J23" s="326"/>
      <c r="K23" s="329">
        <v>0.3</v>
      </c>
    </row>
    <row r="24" spans="1:11">
      <c r="A24" s="320">
        <v>2010</v>
      </c>
      <c r="B24" s="320">
        <v>2011</v>
      </c>
      <c r="C24" s="325"/>
      <c r="D24" s="190">
        <v>12992588</v>
      </c>
      <c r="E24" s="190">
        <v>12992588</v>
      </c>
      <c r="F24" s="321">
        <v>74854.607000000004</v>
      </c>
      <c r="G24" s="191">
        <v>142.291</v>
      </c>
      <c r="H24" s="191">
        <v>20423.010715</v>
      </c>
      <c r="I24" s="191">
        <v>20565.301715000001</v>
      </c>
      <c r="J24" s="327"/>
      <c r="K24" s="329">
        <v>0.3</v>
      </c>
    </row>
    <row r="25" spans="1:11" ht="29" customHeight="1">
      <c r="A25" s="679" t="s">
        <v>123</v>
      </c>
      <c r="B25" s="679"/>
      <c r="C25" s="259">
        <v>1138328</v>
      </c>
      <c r="D25" s="259">
        <v>73716279</v>
      </c>
      <c r="E25" s="259">
        <v>74854607</v>
      </c>
      <c r="F25" s="331">
        <v>74854.607000000004</v>
      </c>
      <c r="G25" s="262">
        <v>1358.8981000000001</v>
      </c>
      <c r="H25" s="262">
        <v>106510.62173</v>
      </c>
      <c r="I25" s="262">
        <v>107869.51983</v>
      </c>
      <c r="J25" s="137"/>
      <c r="K25" s="137"/>
    </row>
    <row r="26" spans="1:11">
      <c r="C26" s="213"/>
      <c r="D26" s="213"/>
      <c r="E26" s="213"/>
      <c r="F26" s="213"/>
    </row>
    <row r="28" spans="1:11" ht="28" customHeight="1">
      <c r="A28" s="256" t="s">
        <v>2227</v>
      </c>
      <c r="B28" s="676" t="s">
        <v>3759</v>
      </c>
      <c r="C28" s="676"/>
      <c r="D28" s="676"/>
      <c r="E28" s="676"/>
      <c r="F28" s="676"/>
      <c r="G28" s="676"/>
      <c r="H28" s="676"/>
      <c r="I28" s="676"/>
      <c r="J28" s="676"/>
      <c r="K28" s="676"/>
    </row>
    <row r="29" spans="1:11" ht="21" customHeight="1">
      <c r="A29" s="198"/>
      <c r="B29" s="644" t="s">
        <v>3760</v>
      </c>
      <c r="C29" s="644"/>
      <c r="D29" s="644"/>
      <c r="E29" s="644"/>
      <c r="F29" s="644"/>
      <c r="G29" s="644"/>
      <c r="H29" s="644"/>
      <c r="I29" s="644"/>
      <c r="J29" s="644"/>
      <c r="K29" s="644"/>
    </row>
    <row r="30" spans="1:11">
      <c r="A30" s="198"/>
      <c r="B30" s="198"/>
      <c r="C30" s="198"/>
      <c r="D30" s="198"/>
      <c r="E30" s="198"/>
      <c r="F30" s="198"/>
      <c r="G30" s="315"/>
      <c r="H30" s="315"/>
      <c r="I30" s="315"/>
    </row>
    <row r="31" spans="1:11">
      <c r="A31" s="198"/>
      <c r="B31" s="198"/>
      <c r="C31" s="198"/>
      <c r="D31" s="198"/>
      <c r="E31" s="198"/>
      <c r="F31" s="198"/>
      <c r="G31" s="315"/>
      <c r="H31" s="315"/>
      <c r="I31" s="315"/>
    </row>
    <row r="32" spans="1:11">
      <c r="A32" s="198"/>
      <c r="B32" s="198"/>
      <c r="C32" s="198"/>
      <c r="D32" s="198"/>
      <c r="E32" s="198"/>
      <c r="F32" s="198"/>
      <c r="G32" s="315"/>
      <c r="H32" s="315"/>
      <c r="I32" s="315"/>
    </row>
  </sheetData>
  <mergeCells count="9">
    <mergeCell ref="B28:K28"/>
    <mergeCell ref="B29:K29"/>
    <mergeCell ref="A1:I1"/>
    <mergeCell ref="J2:K2"/>
    <mergeCell ref="A25:B25"/>
    <mergeCell ref="A2:B3"/>
    <mergeCell ref="C2:C3"/>
    <mergeCell ref="D2:D3"/>
    <mergeCell ref="J11:J15"/>
  </mergeCells>
  <printOptions horizontalCentered="1"/>
  <pageMargins left="0.5" right="0.5" top="0.5" bottom="0.5" header="0" footer="0"/>
  <pageSetup paperSize="9" scale="85" orientation="landscape" horizontalDpi="0" verticalDpi="0"/>
  <ignoredErrors>
    <ignoredError sqref="A4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52C0F-6BAA-0744-A01E-96727F599D5D}">
  <dimension ref="A1:XEX29"/>
  <sheetViews>
    <sheetView zoomScaleNormal="100" workbookViewId="0">
      <selection activeCell="F18" sqref="F18"/>
    </sheetView>
  </sheetViews>
  <sheetFormatPr baseColWidth="10" defaultRowHeight="21"/>
  <cols>
    <col min="1" max="2" width="7.1640625" style="1" customWidth="1"/>
    <col min="3" max="3" width="11.83203125" style="333" customWidth="1"/>
    <col min="4" max="4" width="15.1640625" style="335" customWidth="1"/>
    <col min="5" max="5" width="12.1640625" style="333" customWidth="1"/>
    <col min="6" max="6" width="15.5" style="335" customWidth="1"/>
    <col min="7" max="7" width="13.33203125" style="333" customWidth="1"/>
    <col min="8" max="8" width="17.33203125" style="335" bestFit="1" customWidth="1"/>
    <col min="9" max="9" width="11.5" style="333" customWidth="1"/>
    <col min="10" max="10" width="16" style="335" bestFit="1" customWidth="1"/>
    <col min="11" max="11" width="12.1640625" style="333" customWidth="1"/>
    <col min="12" max="12" width="15.1640625" style="335" customWidth="1"/>
    <col min="13" max="13" width="12.5" style="333" customWidth="1"/>
    <col min="14" max="14" width="17" style="335" customWidth="1"/>
    <col min="15" max="16384" width="10.83203125" style="1"/>
  </cols>
  <sheetData>
    <row r="1" spans="1:14" ht="40" customHeight="1">
      <c r="A1" s="684" t="s">
        <v>175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</row>
    <row r="2" spans="1:14" s="4" customFormat="1" ht="41" customHeight="1">
      <c r="A2" s="685" t="s">
        <v>151</v>
      </c>
      <c r="B2" s="685"/>
      <c r="C2" s="688" t="s">
        <v>103</v>
      </c>
      <c r="D2" s="688"/>
      <c r="E2" s="688" t="s">
        <v>154</v>
      </c>
      <c r="F2" s="688"/>
      <c r="G2" s="688" t="s">
        <v>155</v>
      </c>
      <c r="H2" s="688"/>
      <c r="I2" s="688" t="s">
        <v>156</v>
      </c>
      <c r="J2" s="688"/>
      <c r="K2" s="688" t="s">
        <v>157</v>
      </c>
      <c r="L2" s="688"/>
      <c r="M2" s="689" t="s">
        <v>123</v>
      </c>
      <c r="N2" s="689"/>
    </row>
    <row r="3" spans="1:14" s="257" customFormat="1">
      <c r="A3" s="685"/>
      <c r="B3" s="685"/>
      <c r="C3" s="346" t="s">
        <v>152</v>
      </c>
      <c r="D3" s="347" t="s">
        <v>153</v>
      </c>
      <c r="E3" s="346" t="s">
        <v>152</v>
      </c>
      <c r="F3" s="347" t="s">
        <v>153</v>
      </c>
      <c r="G3" s="346" t="s">
        <v>152</v>
      </c>
      <c r="H3" s="347" t="s">
        <v>153</v>
      </c>
      <c r="I3" s="346" t="s">
        <v>152</v>
      </c>
      <c r="J3" s="347" t="s">
        <v>153</v>
      </c>
      <c r="K3" s="346" t="s">
        <v>152</v>
      </c>
      <c r="L3" s="347" t="s">
        <v>153</v>
      </c>
      <c r="M3" s="346" t="s">
        <v>152</v>
      </c>
      <c r="N3" s="347" t="s">
        <v>153</v>
      </c>
    </row>
    <row r="4" spans="1:14">
      <c r="A4" s="337" t="s">
        <v>173</v>
      </c>
      <c r="B4" s="337">
        <v>1991</v>
      </c>
      <c r="C4" s="338">
        <v>40</v>
      </c>
      <c r="D4" s="339"/>
      <c r="E4" s="338">
        <v>3.4129999999999998</v>
      </c>
      <c r="F4" s="340" t="s">
        <v>0</v>
      </c>
      <c r="G4" s="338">
        <v>8.73</v>
      </c>
      <c r="H4" s="340" t="s">
        <v>0</v>
      </c>
      <c r="I4" s="338">
        <v>1.99</v>
      </c>
      <c r="J4" s="340"/>
      <c r="K4" s="338">
        <v>1.9650000000000001</v>
      </c>
      <c r="L4" s="340"/>
      <c r="M4" s="338">
        <v>56.097999999999999</v>
      </c>
      <c r="N4" s="340"/>
    </row>
    <row r="5" spans="1:14">
      <c r="A5" s="337">
        <v>1991</v>
      </c>
      <c r="B5" s="337">
        <v>1992</v>
      </c>
      <c r="C5" s="338">
        <v>60</v>
      </c>
      <c r="D5" s="340">
        <v>4</v>
      </c>
      <c r="E5" s="338">
        <v>1.2789999999999999</v>
      </c>
      <c r="F5" s="340">
        <v>0.41980000000000001</v>
      </c>
      <c r="G5" s="338">
        <v>2.371</v>
      </c>
      <c r="H5" s="340">
        <v>1.0743</v>
      </c>
      <c r="I5" s="338">
        <v>1.6060000000000001</v>
      </c>
      <c r="J5" s="340">
        <v>0.3014</v>
      </c>
      <c r="K5" s="338">
        <v>0.42299999999999999</v>
      </c>
      <c r="L5" s="340">
        <v>0.22109999999999999</v>
      </c>
      <c r="M5" s="338">
        <v>65.679000000000002</v>
      </c>
      <c r="N5" s="340">
        <v>6.0166000000000004</v>
      </c>
    </row>
    <row r="6" spans="1:14">
      <c r="A6" s="337">
        <v>1992</v>
      </c>
      <c r="B6" s="337">
        <v>1993</v>
      </c>
      <c r="C6" s="338">
        <v>100</v>
      </c>
      <c r="D6" s="340">
        <v>2.4748999999999999</v>
      </c>
      <c r="E6" s="338">
        <v>13.587</v>
      </c>
      <c r="F6" s="340">
        <v>1.2246999999999999</v>
      </c>
      <c r="G6" s="338">
        <v>7.95</v>
      </c>
      <c r="H6" s="340">
        <v>1.6282000000000001</v>
      </c>
      <c r="I6" s="338">
        <v>1.875</v>
      </c>
      <c r="J6" s="340">
        <v>0.4677</v>
      </c>
      <c r="K6" s="338">
        <v>0.92</v>
      </c>
      <c r="L6" s="340">
        <v>0.30459999999999998</v>
      </c>
      <c r="M6" s="338">
        <v>124.33199999999999</v>
      </c>
      <c r="N6" s="340">
        <v>6.1001000000000003</v>
      </c>
    </row>
    <row r="7" spans="1:14">
      <c r="A7" s="337">
        <v>1993</v>
      </c>
      <c r="B7" s="337">
        <v>1994</v>
      </c>
      <c r="C7" s="338">
        <v>30</v>
      </c>
      <c r="D7" s="340">
        <v>5.0720000000000001</v>
      </c>
      <c r="E7" s="338">
        <v>2.4470000000000001</v>
      </c>
      <c r="F7" s="340">
        <v>2.9901</v>
      </c>
      <c r="G7" s="338">
        <v>1.968</v>
      </c>
      <c r="H7" s="340">
        <v>3.081</v>
      </c>
      <c r="I7" s="338">
        <v>0.91700000000000004</v>
      </c>
      <c r="J7" s="340">
        <v>1.0169999999999999</v>
      </c>
      <c r="K7" s="338">
        <v>5.0999999999999997E-2</v>
      </c>
      <c r="L7" s="340">
        <v>0.49614999999999998</v>
      </c>
      <c r="M7" s="338">
        <v>35.383000000000003</v>
      </c>
      <c r="N7" s="340">
        <v>12.655250000000001</v>
      </c>
    </row>
    <row r="8" spans="1:14">
      <c r="A8" s="337">
        <v>1994</v>
      </c>
      <c r="B8" s="337">
        <v>1995</v>
      </c>
      <c r="C8" s="338">
        <v>50</v>
      </c>
      <c r="D8" s="340">
        <v>13.106199999999999</v>
      </c>
      <c r="E8" s="338">
        <v>10.407999999999999</v>
      </c>
      <c r="F8" s="340">
        <v>5.8116000000000003</v>
      </c>
      <c r="G8" s="338">
        <v>42.917999999999999</v>
      </c>
      <c r="H8" s="340">
        <v>9.2591249999999992</v>
      </c>
      <c r="I8" s="338">
        <v>2.0110000000000001</v>
      </c>
      <c r="J8" s="340">
        <v>3.7362500000000001</v>
      </c>
      <c r="K8" s="338">
        <v>1.0289999999999999</v>
      </c>
      <c r="L8" s="340">
        <v>0.852325</v>
      </c>
      <c r="M8" s="338">
        <v>106.366</v>
      </c>
      <c r="N8" s="340">
        <v>32.765500000000003</v>
      </c>
    </row>
    <row r="9" spans="1:14">
      <c r="A9" s="337">
        <v>1995</v>
      </c>
      <c r="B9" s="337">
        <v>1996</v>
      </c>
      <c r="C9" s="338">
        <v>50</v>
      </c>
      <c r="D9" s="340">
        <v>41.25</v>
      </c>
      <c r="E9" s="338">
        <v>63.566000000000003</v>
      </c>
      <c r="F9" s="340">
        <v>15.817875000000001</v>
      </c>
      <c r="G9" s="338">
        <v>379.09300000000002</v>
      </c>
      <c r="H9" s="340">
        <v>80.786000000000001</v>
      </c>
      <c r="I9" s="338">
        <v>39.015999999999998</v>
      </c>
      <c r="J9" s="340">
        <v>9.8690250000000006</v>
      </c>
      <c r="K9" s="338">
        <v>3.4180000000000001</v>
      </c>
      <c r="L9" s="340">
        <v>1.4241999999999999</v>
      </c>
      <c r="M9" s="338">
        <v>535.09299999999996</v>
      </c>
      <c r="N9" s="340">
        <v>149.14709999999999</v>
      </c>
    </row>
    <row r="10" spans="1:14">
      <c r="A10" s="337">
        <v>1996</v>
      </c>
      <c r="B10" s="337">
        <v>1997</v>
      </c>
      <c r="C10" s="338" t="s">
        <v>0</v>
      </c>
      <c r="D10" s="340">
        <v>99</v>
      </c>
      <c r="E10" s="338">
        <v>139.35599999999999</v>
      </c>
      <c r="F10" s="340">
        <v>46.293149999999997</v>
      </c>
      <c r="G10" s="338">
        <v>775.96799999999996</v>
      </c>
      <c r="H10" s="340">
        <v>232.6319</v>
      </c>
      <c r="I10" s="338">
        <v>27.003</v>
      </c>
      <c r="J10" s="340">
        <v>35.327750000000002</v>
      </c>
      <c r="K10" s="338">
        <v>2.4500000000000002</v>
      </c>
      <c r="L10" s="340">
        <v>2.4251999999999998</v>
      </c>
      <c r="M10" s="338">
        <v>944.77700000000004</v>
      </c>
      <c r="N10" s="340">
        <v>415.678</v>
      </c>
    </row>
    <row r="11" spans="1:14">
      <c r="A11" s="337">
        <v>1997</v>
      </c>
      <c r="B11" s="337">
        <v>1998</v>
      </c>
      <c r="C11" s="338" t="s">
        <v>0</v>
      </c>
      <c r="D11" s="340">
        <v>64</v>
      </c>
      <c r="E11" s="338">
        <v>126.399</v>
      </c>
      <c r="F11" s="340">
        <v>93.148184999999998</v>
      </c>
      <c r="G11" s="338">
        <v>993.01400000000001</v>
      </c>
      <c r="H11" s="340">
        <v>509.31656500000003</v>
      </c>
      <c r="I11" s="338">
        <v>35.283000000000001</v>
      </c>
      <c r="J11" s="340">
        <v>45.577874999999999</v>
      </c>
      <c r="K11" s="338">
        <v>3.774</v>
      </c>
      <c r="L11" s="340">
        <v>3.7865500000000001</v>
      </c>
      <c r="M11" s="338">
        <v>1158.47</v>
      </c>
      <c r="N11" s="340">
        <v>715.82917499999996</v>
      </c>
    </row>
    <row r="12" spans="1:14">
      <c r="A12" s="337">
        <v>1998</v>
      </c>
      <c r="B12" s="337">
        <v>1999</v>
      </c>
      <c r="C12" s="338" t="s">
        <v>0</v>
      </c>
      <c r="D12" s="340">
        <v>28.748999999999999</v>
      </c>
      <c r="E12" s="338">
        <v>97.671000000000006</v>
      </c>
      <c r="F12" s="340">
        <v>109.98907</v>
      </c>
      <c r="G12" s="338">
        <v>868.50199999999995</v>
      </c>
      <c r="H12" s="340">
        <v>767.00143749999995</v>
      </c>
      <c r="I12" s="338">
        <v>21.995999999999999</v>
      </c>
      <c r="J12" s="340">
        <v>67.635705000000002</v>
      </c>
      <c r="K12" s="338">
        <v>3.72</v>
      </c>
      <c r="L12" s="340">
        <v>4.7682250000000002</v>
      </c>
      <c r="M12" s="338">
        <v>991.88900000000001</v>
      </c>
      <c r="N12" s="340">
        <v>978.14347499999997</v>
      </c>
    </row>
    <row r="13" spans="1:14">
      <c r="A13" s="337">
        <v>1999</v>
      </c>
      <c r="B13" s="337">
        <v>2000</v>
      </c>
      <c r="C13" s="338" t="s">
        <v>0</v>
      </c>
      <c r="D13" s="340">
        <v>41.25</v>
      </c>
      <c r="E13" s="338">
        <v>320.20999999999998</v>
      </c>
      <c r="F13" s="340">
        <v>135.35772499999999</v>
      </c>
      <c r="G13" s="338">
        <v>1474.153</v>
      </c>
      <c r="H13" s="340">
        <v>1200.800225</v>
      </c>
      <c r="I13" s="338">
        <v>73.596999999999994</v>
      </c>
      <c r="J13" s="340">
        <v>88.134100000000004</v>
      </c>
      <c r="K13" s="338">
        <v>103.309</v>
      </c>
      <c r="L13" s="340">
        <v>5.35975</v>
      </c>
      <c r="M13" s="338">
        <v>1971.269</v>
      </c>
      <c r="N13" s="340">
        <v>1470.9018000000001</v>
      </c>
    </row>
    <row r="14" spans="1:14">
      <c r="A14" s="337">
        <v>2000</v>
      </c>
      <c r="B14" s="337">
        <v>2001</v>
      </c>
      <c r="C14" s="338" t="s">
        <v>0</v>
      </c>
      <c r="D14" s="340">
        <v>41.25</v>
      </c>
      <c r="E14" s="338">
        <v>288.84500000000003</v>
      </c>
      <c r="F14" s="340">
        <v>225.97659999999999</v>
      </c>
      <c r="G14" s="338">
        <v>1970.1769999999999</v>
      </c>
      <c r="H14" s="340">
        <v>1716.4546499999999</v>
      </c>
      <c r="I14" s="338">
        <v>114.896</v>
      </c>
      <c r="J14" s="340">
        <v>131.08340000000001</v>
      </c>
      <c r="K14" s="338">
        <v>125.26300000000001</v>
      </c>
      <c r="L14" s="340">
        <v>60.176475000000003</v>
      </c>
      <c r="M14" s="338">
        <v>2499.181</v>
      </c>
      <c r="N14" s="340">
        <v>2174.9411249999998</v>
      </c>
    </row>
    <row r="15" spans="1:14">
      <c r="A15" s="337">
        <v>2001</v>
      </c>
      <c r="B15" s="337">
        <v>2002</v>
      </c>
      <c r="C15" s="338" t="s">
        <v>0</v>
      </c>
      <c r="D15" s="340">
        <v>41.25</v>
      </c>
      <c r="E15" s="338">
        <v>241.50200000000001</v>
      </c>
      <c r="F15" s="340">
        <v>371.61170499999997</v>
      </c>
      <c r="G15" s="338">
        <v>2446.9670000000001</v>
      </c>
      <c r="H15" s="340">
        <v>2295.8236700000002</v>
      </c>
      <c r="I15" s="338">
        <v>33.590000000000003</v>
      </c>
      <c r="J15" s="340">
        <v>147.191</v>
      </c>
      <c r="K15" s="338">
        <v>24.811</v>
      </c>
      <c r="L15" s="340">
        <v>74.728250000000003</v>
      </c>
      <c r="M15" s="338">
        <v>2746.96</v>
      </c>
      <c r="N15" s="340">
        <v>2930.6046249999999</v>
      </c>
    </row>
    <row r="16" spans="1:14">
      <c r="A16" s="337">
        <v>2002</v>
      </c>
      <c r="B16" s="337">
        <v>2003</v>
      </c>
      <c r="C16" s="338" t="s">
        <v>0</v>
      </c>
      <c r="D16" s="340">
        <v>41.25</v>
      </c>
      <c r="E16" s="338">
        <v>173.38499999999999</v>
      </c>
      <c r="F16" s="340">
        <v>370.691575</v>
      </c>
      <c r="G16" s="338">
        <v>3423.7350000000001</v>
      </c>
      <c r="H16" s="340">
        <v>3319.4152749999998</v>
      </c>
      <c r="I16" s="338">
        <v>40.648000000000003</v>
      </c>
      <c r="J16" s="340">
        <v>176.94467499999999</v>
      </c>
      <c r="K16" s="338">
        <v>78.819000000000003</v>
      </c>
      <c r="L16" s="340">
        <v>93.431725</v>
      </c>
      <c r="M16" s="338">
        <v>3716.587</v>
      </c>
      <c r="N16" s="340">
        <v>4001.7332500000002</v>
      </c>
    </row>
    <row r="17" spans="1:16378">
      <c r="A17" s="337">
        <v>2003</v>
      </c>
      <c r="B17" s="337">
        <v>2004</v>
      </c>
      <c r="C17" s="338" t="s">
        <v>0</v>
      </c>
      <c r="D17" s="340">
        <v>41.25</v>
      </c>
      <c r="E17" s="338">
        <v>221.148</v>
      </c>
      <c r="F17" s="340">
        <v>630.06410000000005</v>
      </c>
      <c r="G17" s="338">
        <v>5435.82</v>
      </c>
      <c r="H17" s="340">
        <v>4074.4146500000002</v>
      </c>
      <c r="I17" s="338">
        <v>17.734999999999999</v>
      </c>
      <c r="J17" s="340">
        <v>210.0213</v>
      </c>
      <c r="K17" s="338">
        <v>2.8730000000000002</v>
      </c>
      <c r="L17" s="340">
        <v>126.0128</v>
      </c>
      <c r="M17" s="338">
        <v>5677.576</v>
      </c>
      <c r="N17" s="340">
        <v>5081.7628500000001</v>
      </c>
    </row>
    <row r="18" spans="1:16378">
      <c r="A18" s="337">
        <v>2004</v>
      </c>
      <c r="B18" s="337">
        <v>2005</v>
      </c>
      <c r="C18" s="338" t="s">
        <v>0</v>
      </c>
      <c r="D18" s="340">
        <v>41.25</v>
      </c>
      <c r="E18" s="338">
        <v>462.399</v>
      </c>
      <c r="F18" s="340">
        <v>491.2937</v>
      </c>
      <c r="G18" s="338">
        <v>6375.6239999999998</v>
      </c>
      <c r="H18" s="340">
        <v>6443.6770999999999</v>
      </c>
      <c r="I18" s="338">
        <v>92.715000000000003</v>
      </c>
      <c r="J18" s="340">
        <v>223.79182499999999</v>
      </c>
      <c r="K18" s="338">
        <v>11.2</v>
      </c>
      <c r="L18" s="340">
        <v>107.7758</v>
      </c>
      <c r="M18" s="338">
        <v>6941.9380000000001</v>
      </c>
      <c r="N18" s="340">
        <v>7307.7884249999997</v>
      </c>
    </row>
    <row r="19" spans="1:16378" s="10" customFormat="1">
      <c r="A19" s="337">
        <v>2005</v>
      </c>
      <c r="B19" s="337">
        <v>2006</v>
      </c>
      <c r="C19" s="338">
        <v>808.32799999999997</v>
      </c>
      <c r="D19" s="340">
        <v>142.291</v>
      </c>
      <c r="E19" s="338">
        <v>252.69</v>
      </c>
      <c r="F19" s="340">
        <v>605.63082499999996</v>
      </c>
      <c r="G19" s="338">
        <v>4148.8329999999996</v>
      </c>
      <c r="H19" s="340">
        <v>7877.7969000000003</v>
      </c>
      <c r="I19" s="338">
        <v>83.744</v>
      </c>
      <c r="J19" s="340">
        <v>242.38614999999999</v>
      </c>
      <c r="K19" s="338">
        <v>10.592000000000001</v>
      </c>
      <c r="L19" s="340">
        <v>112.1524</v>
      </c>
      <c r="M19" s="338">
        <v>5304.1869999999999</v>
      </c>
      <c r="N19" s="340">
        <v>8980.2572749999999</v>
      </c>
    </row>
    <row r="20" spans="1:16378">
      <c r="A20" s="337">
        <v>2006</v>
      </c>
      <c r="B20" s="337">
        <v>2007</v>
      </c>
      <c r="C20" s="338" t="s">
        <v>0</v>
      </c>
      <c r="D20" s="340">
        <v>142.291</v>
      </c>
      <c r="E20" s="338">
        <v>226.08500000000001</v>
      </c>
      <c r="F20" s="340">
        <v>671.93460000000005</v>
      </c>
      <c r="G20" s="338">
        <v>5343.6350000000002</v>
      </c>
      <c r="H20" s="340">
        <v>9220.6477599999998</v>
      </c>
      <c r="I20" s="338">
        <v>17.579000000000001</v>
      </c>
      <c r="J20" s="340">
        <v>257.58292499999999</v>
      </c>
      <c r="K20" s="338">
        <v>30.849</v>
      </c>
      <c r="L20" s="340">
        <v>118.48569999999999</v>
      </c>
      <c r="M20" s="338">
        <v>5618.1480000000001</v>
      </c>
      <c r="N20" s="340">
        <v>10410.941984999999</v>
      </c>
    </row>
    <row r="21" spans="1:16378">
      <c r="A21" s="337">
        <v>2007</v>
      </c>
      <c r="B21" s="337">
        <v>2008</v>
      </c>
      <c r="C21" s="338" t="s">
        <v>0</v>
      </c>
      <c r="D21" s="340">
        <v>142.291</v>
      </c>
      <c r="E21" s="338">
        <v>262.30700000000002</v>
      </c>
      <c r="F21" s="340">
        <v>744.59122500000001</v>
      </c>
      <c r="G21" s="338">
        <v>6214.6170000000002</v>
      </c>
      <c r="H21" s="340">
        <v>11038.992964999999</v>
      </c>
      <c r="I21" s="338">
        <v>9.3439999999999994</v>
      </c>
      <c r="J21" s="340">
        <v>259.46282500000001</v>
      </c>
      <c r="K21" s="338">
        <v>35.715000000000003</v>
      </c>
      <c r="L21" s="340">
        <v>126.5476</v>
      </c>
      <c r="M21" s="338">
        <v>6521.9830000000002</v>
      </c>
      <c r="N21" s="340">
        <v>12311.885614999999</v>
      </c>
    </row>
    <row r="22" spans="1:16378">
      <c r="A22" s="337">
        <v>2008</v>
      </c>
      <c r="B22" s="337">
        <v>2009</v>
      </c>
      <c r="C22" s="338" t="s">
        <v>0</v>
      </c>
      <c r="D22" s="340">
        <v>142.291</v>
      </c>
      <c r="E22" s="338">
        <v>305.911</v>
      </c>
      <c r="F22" s="340">
        <v>839.24035000000003</v>
      </c>
      <c r="G22" s="338">
        <v>4868.3339999999998</v>
      </c>
      <c r="H22" s="340">
        <v>12626.98914</v>
      </c>
      <c r="I22" s="338">
        <v>6.2560000000000002</v>
      </c>
      <c r="J22" s="340">
        <v>262.42092500000001</v>
      </c>
      <c r="K22" s="338">
        <v>19.989999999999998</v>
      </c>
      <c r="L22" s="340">
        <v>135.22085000000001</v>
      </c>
      <c r="M22" s="338">
        <v>5200.491</v>
      </c>
      <c r="N22" s="340">
        <v>14006.162265000001</v>
      </c>
    </row>
    <row r="23" spans="1:16378">
      <c r="A23" s="337">
        <v>2009</v>
      </c>
      <c r="B23" s="337">
        <v>2010</v>
      </c>
      <c r="C23" s="338" t="s">
        <v>0</v>
      </c>
      <c r="D23" s="340">
        <v>142.291</v>
      </c>
      <c r="E23" s="338">
        <v>280.77199999999999</v>
      </c>
      <c r="F23" s="340">
        <v>653.83907499999998</v>
      </c>
      <c r="G23" s="338">
        <v>11347.71</v>
      </c>
      <c r="H23" s="340">
        <v>14848.405924999999</v>
      </c>
      <c r="I23" s="338">
        <v>15.43</v>
      </c>
      <c r="J23" s="340">
        <v>520.30629999999996</v>
      </c>
      <c r="K23" s="338">
        <v>1.7</v>
      </c>
      <c r="L23" s="340">
        <v>146.06139999999999</v>
      </c>
      <c r="M23" s="338">
        <v>11645.611999999999</v>
      </c>
      <c r="N23" s="340">
        <v>16310.903700000001</v>
      </c>
    </row>
    <row r="24" spans="1:16378" s="12" customFormat="1">
      <c r="A24" s="337">
        <v>2010</v>
      </c>
      <c r="B24" s="337">
        <v>2011</v>
      </c>
      <c r="C24" s="341"/>
      <c r="D24" s="342">
        <v>142.291</v>
      </c>
      <c r="E24" s="343">
        <v>1114.8889999999999</v>
      </c>
      <c r="F24" s="342">
        <v>666.08827499999995</v>
      </c>
      <c r="G24" s="343">
        <v>11722.52</v>
      </c>
      <c r="H24" s="342">
        <v>18908.560320000001</v>
      </c>
      <c r="I24" s="343">
        <v>123.979</v>
      </c>
      <c r="J24" s="342">
        <v>700.46579999999994</v>
      </c>
      <c r="K24" s="343">
        <v>31.2</v>
      </c>
      <c r="L24" s="342">
        <v>147.89632</v>
      </c>
      <c r="M24" s="343">
        <v>12992.588</v>
      </c>
      <c r="N24" s="342">
        <v>20565.301715000001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  <c r="AEO24" s="10"/>
      <c r="AEP24" s="10"/>
      <c r="AEQ24" s="10"/>
      <c r="AER24" s="10"/>
      <c r="AES24" s="10"/>
      <c r="AET24" s="10"/>
      <c r="AEU24" s="10"/>
      <c r="AEV24" s="10"/>
      <c r="AEW24" s="10"/>
      <c r="AEX24" s="10"/>
      <c r="AEY24" s="10"/>
      <c r="AEZ24" s="10"/>
      <c r="AFA24" s="10"/>
      <c r="AFB24" s="10"/>
      <c r="AFC24" s="10"/>
      <c r="AFD24" s="10"/>
      <c r="AFE24" s="10"/>
      <c r="AFF24" s="10"/>
      <c r="AFG24" s="10"/>
      <c r="AFH24" s="10"/>
      <c r="AFI24" s="10"/>
      <c r="AFJ24" s="10"/>
      <c r="AFK24" s="10"/>
      <c r="AFL24" s="10"/>
      <c r="AFM24" s="10"/>
      <c r="AFN24" s="10"/>
      <c r="AFO24" s="10"/>
      <c r="AFP24" s="10"/>
      <c r="AFQ24" s="10"/>
      <c r="AFR24" s="10"/>
      <c r="AFS24" s="10"/>
      <c r="AFT24" s="10"/>
      <c r="AFU24" s="10"/>
      <c r="AFV24" s="10"/>
      <c r="AFW24" s="10"/>
      <c r="AFX24" s="10"/>
      <c r="AFY24" s="10"/>
      <c r="AFZ24" s="10"/>
      <c r="AGA24" s="10"/>
      <c r="AGB24" s="10"/>
      <c r="AGC24" s="10"/>
      <c r="AGD24" s="10"/>
      <c r="AGE24" s="10"/>
      <c r="AGF24" s="10"/>
      <c r="AGG24" s="10"/>
      <c r="AGH24" s="10"/>
      <c r="AGI24" s="10"/>
      <c r="AGJ24" s="10"/>
      <c r="AGK24" s="10"/>
      <c r="AGL24" s="10"/>
      <c r="AGM24" s="10"/>
      <c r="AGN24" s="10"/>
      <c r="AGO24" s="10"/>
      <c r="AGP24" s="10"/>
      <c r="AGQ24" s="10"/>
      <c r="AGR24" s="10"/>
      <c r="AGS24" s="10"/>
      <c r="AGT24" s="10"/>
      <c r="AGU24" s="10"/>
      <c r="AGV24" s="10"/>
      <c r="AGW24" s="10"/>
      <c r="AGX24" s="10"/>
      <c r="AGY24" s="10"/>
      <c r="AGZ24" s="10"/>
      <c r="AHA24" s="10"/>
      <c r="AHB24" s="10"/>
      <c r="AHC24" s="10"/>
      <c r="AHD24" s="10"/>
      <c r="AHE24" s="10"/>
      <c r="AHF24" s="10"/>
      <c r="AHG24" s="10"/>
      <c r="AHH24" s="10"/>
      <c r="AHI24" s="10"/>
      <c r="AHJ24" s="10"/>
      <c r="AHK24" s="10"/>
      <c r="AHL24" s="10"/>
      <c r="AHM24" s="10"/>
      <c r="AHN24" s="10"/>
      <c r="AHO24" s="10"/>
      <c r="AHP24" s="10"/>
      <c r="AHQ24" s="10"/>
      <c r="AHR24" s="10"/>
      <c r="AHS24" s="10"/>
      <c r="AHT24" s="10"/>
      <c r="AHU24" s="10"/>
      <c r="AHV24" s="10"/>
      <c r="AHW24" s="10"/>
      <c r="AHX24" s="10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  <c r="AIJ24" s="10"/>
      <c r="AIK24" s="10"/>
      <c r="AIL24" s="10"/>
      <c r="AIM24" s="10"/>
      <c r="AIN24" s="10"/>
      <c r="AIO24" s="10"/>
      <c r="AIP24" s="10"/>
      <c r="AIQ24" s="10"/>
      <c r="AIR24" s="10"/>
      <c r="AIS24" s="10"/>
      <c r="AIT24" s="10"/>
      <c r="AIU24" s="10"/>
      <c r="AIV24" s="10"/>
      <c r="AIW24" s="10"/>
      <c r="AIX24" s="10"/>
      <c r="AIY24" s="10"/>
      <c r="AIZ24" s="10"/>
      <c r="AJA24" s="10"/>
      <c r="AJB24" s="10"/>
      <c r="AJC24" s="10"/>
      <c r="AJD24" s="10"/>
      <c r="AJE24" s="10"/>
      <c r="AJF24" s="10"/>
      <c r="AJG24" s="10"/>
      <c r="AJH24" s="10"/>
      <c r="AJI24" s="10"/>
      <c r="AJJ24" s="10"/>
      <c r="AJK24" s="10"/>
      <c r="AJL24" s="10"/>
      <c r="AJM24" s="10"/>
      <c r="AJN24" s="10"/>
      <c r="AJO24" s="10"/>
      <c r="AJP24" s="10"/>
      <c r="AJQ24" s="10"/>
      <c r="AJR24" s="10"/>
      <c r="AJS24" s="10"/>
      <c r="AJT24" s="10"/>
      <c r="AJU24" s="10"/>
      <c r="AJV24" s="10"/>
      <c r="AJW24" s="10"/>
      <c r="AJX24" s="10"/>
      <c r="AJY24" s="10"/>
      <c r="AJZ24" s="10"/>
      <c r="AKA24" s="10"/>
      <c r="AKB24" s="10"/>
      <c r="AKC24" s="10"/>
      <c r="AKD24" s="10"/>
      <c r="AKE24" s="10"/>
      <c r="AKF24" s="10"/>
      <c r="AKG24" s="10"/>
      <c r="AKH24" s="10"/>
      <c r="AKI24" s="10"/>
      <c r="AKJ24" s="10"/>
      <c r="AKK24" s="10"/>
      <c r="AKL24" s="10"/>
      <c r="AKM24" s="10"/>
      <c r="AKN24" s="10"/>
      <c r="AKO24" s="10"/>
      <c r="AKP24" s="10"/>
      <c r="AKQ24" s="10"/>
      <c r="AKR24" s="10"/>
      <c r="AKS24" s="10"/>
      <c r="AKT24" s="10"/>
      <c r="AKU24" s="10"/>
      <c r="AKV24" s="10"/>
      <c r="AKW24" s="10"/>
      <c r="AKX24" s="10"/>
      <c r="AKY24" s="10"/>
      <c r="AKZ24" s="10"/>
      <c r="ALA24" s="10"/>
      <c r="ALB24" s="10"/>
      <c r="ALC24" s="10"/>
      <c r="ALD24" s="10"/>
      <c r="ALE24" s="10"/>
      <c r="ALF24" s="10"/>
      <c r="ALG24" s="10"/>
      <c r="ALH24" s="10"/>
      <c r="ALI24" s="10"/>
      <c r="ALJ24" s="10"/>
      <c r="ALK24" s="10"/>
      <c r="ALL24" s="10"/>
      <c r="ALM24" s="10"/>
      <c r="ALN24" s="10"/>
      <c r="ALO24" s="10"/>
      <c r="ALP24" s="10"/>
      <c r="ALQ24" s="10"/>
      <c r="ALR24" s="10"/>
      <c r="ALS24" s="10"/>
      <c r="ALT24" s="10"/>
      <c r="ALU24" s="10"/>
      <c r="ALV24" s="10"/>
      <c r="ALW24" s="10"/>
      <c r="ALX24" s="10"/>
      <c r="ALY24" s="10"/>
      <c r="ALZ24" s="10"/>
      <c r="AMA24" s="10"/>
      <c r="AMB24" s="10"/>
      <c r="AMC24" s="10"/>
      <c r="AMD24" s="10"/>
      <c r="AME24" s="10"/>
      <c r="AMF24" s="10"/>
      <c r="AMG24" s="10"/>
      <c r="AMH24" s="10"/>
      <c r="AMI24" s="10"/>
      <c r="AMJ24" s="10"/>
      <c r="AMK24" s="10"/>
      <c r="AML24" s="10"/>
      <c r="AMM24" s="10"/>
      <c r="AMN24" s="10"/>
      <c r="AMO24" s="10"/>
      <c r="AMP24" s="10"/>
      <c r="AMQ24" s="10"/>
      <c r="AMR24" s="10"/>
      <c r="AMS24" s="10"/>
      <c r="AMT24" s="10"/>
      <c r="AMU24" s="10"/>
      <c r="AMV24" s="10"/>
      <c r="AMW24" s="10"/>
      <c r="AMX24" s="10"/>
      <c r="AMY24" s="10"/>
      <c r="AMZ24" s="10"/>
      <c r="ANA24" s="10"/>
      <c r="ANB24" s="10"/>
      <c r="ANC24" s="10"/>
      <c r="AND24" s="10"/>
      <c r="ANE24" s="10"/>
      <c r="ANF24" s="10"/>
      <c r="ANG24" s="10"/>
      <c r="ANH24" s="10"/>
      <c r="ANI24" s="10"/>
      <c r="ANJ24" s="10"/>
      <c r="ANK24" s="10"/>
      <c r="ANL24" s="10"/>
      <c r="ANM24" s="10"/>
      <c r="ANN24" s="10"/>
      <c r="ANO24" s="10"/>
      <c r="ANP24" s="10"/>
      <c r="ANQ24" s="10"/>
      <c r="ANR24" s="10"/>
      <c r="ANS24" s="10"/>
      <c r="ANT24" s="10"/>
      <c r="ANU24" s="10"/>
      <c r="ANV24" s="10"/>
      <c r="ANW24" s="10"/>
      <c r="ANX24" s="10"/>
      <c r="ANY24" s="10"/>
      <c r="ANZ24" s="10"/>
      <c r="AOA24" s="10"/>
      <c r="AOB24" s="10"/>
      <c r="AOC24" s="10"/>
      <c r="AOD24" s="10"/>
      <c r="AOE24" s="10"/>
      <c r="AOF24" s="10"/>
      <c r="AOG24" s="10"/>
      <c r="AOH24" s="10"/>
      <c r="AOI24" s="10"/>
      <c r="AOJ24" s="10"/>
      <c r="AOK24" s="10"/>
      <c r="AOL24" s="10"/>
      <c r="AOM24" s="10"/>
      <c r="AON24" s="10"/>
      <c r="AOO24" s="10"/>
      <c r="AOP24" s="10"/>
      <c r="AOQ24" s="10"/>
      <c r="AOR24" s="10"/>
      <c r="AOS24" s="10"/>
      <c r="AOT24" s="10"/>
      <c r="AOU24" s="10"/>
      <c r="AOV24" s="10"/>
      <c r="AOW24" s="10"/>
      <c r="AOX24" s="10"/>
      <c r="AOY24" s="10"/>
      <c r="AOZ24" s="10"/>
      <c r="APA24" s="10"/>
      <c r="APB24" s="10"/>
      <c r="APC24" s="10"/>
      <c r="APD24" s="10"/>
      <c r="APE24" s="10"/>
      <c r="APF24" s="10"/>
      <c r="APG24" s="10"/>
      <c r="APH24" s="10"/>
      <c r="API24" s="10"/>
      <c r="APJ24" s="10"/>
      <c r="APK24" s="10"/>
      <c r="APL24" s="10"/>
      <c r="APM24" s="10"/>
      <c r="APN24" s="10"/>
      <c r="APO24" s="10"/>
      <c r="APP24" s="10"/>
      <c r="APQ24" s="10"/>
      <c r="APR24" s="10"/>
      <c r="APS24" s="10"/>
      <c r="APT24" s="10"/>
      <c r="APU24" s="10"/>
      <c r="APV24" s="10"/>
      <c r="APW24" s="10"/>
      <c r="APX24" s="10"/>
      <c r="APY24" s="10"/>
      <c r="APZ24" s="10"/>
      <c r="AQA24" s="10"/>
      <c r="AQB24" s="10"/>
      <c r="AQC24" s="10"/>
      <c r="AQD24" s="10"/>
      <c r="AQE24" s="10"/>
      <c r="AQF24" s="10"/>
      <c r="AQG24" s="10"/>
      <c r="AQH24" s="10"/>
      <c r="AQI24" s="10"/>
      <c r="AQJ24" s="10"/>
      <c r="AQK24" s="10"/>
      <c r="AQL24" s="10"/>
      <c r="AQM24" s="10"/>
      <c r="AQN24" s="10"/>
      <c r="AQO24" s="10"/>
      <c r="AQP24" s="10"/>
      <c r="AQQ24" s="10"/>
      <c r="AQR24" s="10"/>
      <c r="AQS24" s="10"/>
      <c r="AQT24" s="10"/>
      <c r="AQU24" s="10"/>
      <c r="AQV24" s="10"/>
      <c r="AQW24" s="10"/>
      <c r="AQX24" s="10"/>
      <c r="AQY24" s="10"/>
      <c r="AQZ24" s="10"/>
      <c r="ARA24" s="10"/>
      <c r="ARB24" s="10"/>
      <c r="ARC24" s="10"/>
      <c r="ARD24" s="10"/>
      <c r="ARE24" s="10"/>
      <c r="ARF24" s="10"/>
      <c r="ARG24" s="10"/>
      <c r="ARH24" s="10"/>
      <c r="ARI24" s="10"/>
      <c r="ARJ24" s="10"/>
      <c r="ARK24" s="10"/>
      <c r="ARL24" s="10"/>
      <c r="ARM24" s="10"/>
      <c r="ARN24" s="10"/>
      <c r="ARO24" s="10"/>
      <c r="ARP24" s="10"/>
      <c r="ARQ24" s="10"/>
      <c r="ARR24" s="10"/>
      <c r="ARS24" s="10"/>
      <c r="ART24" s="10"/>
      <c r="ARU24" s="10"/>
      <c r="ARV24" s="10"/>
      <c r="ARW24" s="10"/>
      <c r="ARX24" s="10"/>
      <c r="ARY24" s="10"/>
      <c r="ARZ24" s="10"/>
      <c r="ASA24" s="10"/>
      <c r="ASB24" s="10"/>
      <c r="ASC24" s="10"/>
      <c r="ASD24" s="10"/>
      <c r="ASE24" s="10"/>
      <c r="ASF24" s="10"/>
      <c r="ASG24" s="10"/>
      <c r="ASH24" s="10"/>
      <c r="ASI24" s="10"/>
      <c r="ASJ24" s="10"/>
      <c r="ASK24" s="10"/>
      <c r="ASL24" s="10"/>
      <c r="ASM24" s="10"/>
      <c r="ASN24" s="10"/>
      <c r="ASO24" s="10"/>
      <c r="ASP24" s="10"/>
      <c r="ASQ24" s="10"/>
      <c r="ASR24" s="10"/>
      <c r="ASS24" s="10"/>
      <c r="AST24" s="10"/>
      <c r="ASU24" s="10"/>
      <c r="ASV24" s="10"/>
      <c r="ASW24" s="10"/>
      <c r="ASX24" s="10"/>
      <c r="ASY24" s="10"/>
      <c r="ASZ24" s="10"/>
      <c r="ATA24" s="10"/>
      <c r="ATB24" s="10"/>
      <c r="ATC24" s="10"/>
      <c r="ATD24" s="10"/>
      <c r="ATE24" s="10"/>
      <c r="ATF24" s="10"/>
      <c r="ATG24" s="10"/>
      <c r="ATH24" s="10"/>
      <c r="ATI24" s="10"/>
      <c r="ATJ24" s="10"/>
      <c r="ATK24" s="10"/>
      <c r="ATL24" s="10"/>
      <c r="ATM24" s="10"/>
      <c r="ATN24" s="10"/>
      <c r="ATO24" s="10"/>
      <c r="ATP24" s="10"/>
      <c r="ATQ24" s="10"/>
      <c r="ATR24" s="10"/>
      <c r="ATS24" s="10"/>
      <c r="ATT24" s="10"/>
      <c r="ATU24" s="10"/>
      <c r="ATV24" s="10"/>
      <c r="ATW24" s="10"/>
      <c r="ATX24" s="10"/>
      <c r="ATY24" s="10"/>
      <c r="ATZ24" s="10"/>
      <c r="AUA24" s="10"/>
      <c r="AUB24" s="10"/>
      <c r="AUC24" s="10"/>
      <c r="AUD24" s="10"/>
      <c r="AUE24" s="10"/>
      <c r="AUF24" s="10"/>
      <c r="AUG24" s="10"/>
      <c r="AUH24" s="10"/>
      <c r="AUI24" s="10"/>
      <c r="AUJ24" s="10"/>
      <c r="AUK24" s="10"/>
      <c r="AUL24" s="10"/>
      <c r="AUM24" s="10"/>
      <c r="AUN24" s="10"/>
      <c r="AUO24" s="10"/>
      <c r="AUP24" s="10"/>
      <c r="AUQ24" s="10"/>
      <c r="AUR24" s="10"/>
      <c r="AUS24" s="10"/>
      <c r="AUT24" s="10"/>
      <c r="AUU24" s="10"/>
      <c r="AUV24" s="10"/>
      <c r="AUW24" s="10"/>
      <c r="AUX24" s="10"/>
      <c r="AUY24" s="10"/>
      <c r="AUZ24" s="10"/>
      <c r="AVA24" s="10"/>
      <c r="AVB24" s="10"/>
      <c r="AVC24" s="10"/>
      <c r="AVD24" s="10"/>
      <c r="AVE24" s="10"/>
      <c r="AVF24" s="10"/>
      <c r="AVG24" s="10"/>
      <c r="AVH24" s="10"/>
      <c r="AVI24" s="10"/>
      <c r="AVJ24" s="10"/>
      <c r="AVK24" s="10"/>
      <c r="AVL24" s="10"/>
      <c r="AVM24" s="10"/>
      <c r="AVN24" s="10"/>
      <c r="AVO24" s="10"/>
      <c r="AVP24" s="10"/>
      <c r="AVQ24" s="10"/>
      <c r="AVR24" s="10"/>
      <c r="AVS24" s="10"/>
      <c r="AVT24" s="10"/>
      <c r="AVU24" s="10"/>
      <c r="AVV24" s="10"/>
      <c r="AVW24" s="10"/>
      <c r="AVX24" s="10"/>
      <c r="AVY24" s="10"/>
      <c r="AVZ24" s="10"/>
      <c r="AWA24" s="10"/>
      <c r="AWB24" s="10"/>
      <c r="AWC24" s="10"/>
      <c r="AWD24" s="10"/>
      <c r="AWE24" s="10"/>
      <c r="AWF24" s="10"/>
      <c r="AWG24" s="10"/>
      <c r="AWH24" s="10"/>
      <c r="AWI24" s="10"/>
      <c r="AWJ24" s="10"/>
      <c r="AWK24" s="10"/>
      <c r="AWL24" s="10"/>
      <c r="AWM24" s="10"/>
      <c r="AWN24" s="10"/>
      <c r="AWO24" s="10"/>
      <c r="AWP24" s="10"/>
      <c r="AWQ24" s="10"/>
      <c r="AWR24" s="10"/>
      <c r="AWS24" s="10"/>
      <c r="AWT24" s="10"/>
      <c r="AWU24" s="10"/>
      <c r="AWV24" s="10"/>
      <c r="AWW24" s="10"/>
      <c r="AWX24" s="10"/>
      <c r="AWY24" s="10"/>
      <c r="AWZ24" s="10"/>
      <c r="AXA24" s="10"/>
      <c r="AXB24" s="10"/>
      <c r="AXC24" s="10"/>
      <c r="AXD24" s="10"/>
      <c r="AXE24" s="10"/>
      <c r="AXF24" s="10"/>
      <c r="AXG24" s="10"/>
      <c r="AXH24" s="10"/>
      <c r="AXI24" s="10"/>
      <c r="AXJ24" s="10"/>
      <c r="AXK24" s="10"/>
      <c r="AXL24" s="10"/>
      <c r="AXM24" s="10"/>
      <c r="AXN24" s="10"/>
      <c r="AXO24" s="10"/>
      <c r="AXP24" s="10"/>
      <c r="AXQ24" s="10"/>
      <c r="AXR24" s="10"/>
      <c r="AXS24" s="10"/>
      <c r="AXT24" s="10"/>
      <c r="AXU24" s="10"/>
      <c r="AXV24" s="10"/>
      <c r="AXW24" s="10"/>
      <c r="AXX24" s="10"/>
      <c r="AXY24" s="10"/>
      <c r="AXZ24" s="10"/>
      <c r="AYA24" s="10"/>
      <c r="AYB24" s="10"/>
      <c r="AYC24" s="10"/>
      <c r="AYD24" s="10"/>
      <c r="AYE24" s="10"/>
      <c r="AYF24" s="10"/>
      <c r="AYG24" s="10"/>
      <c r="AYH24" s="10"/>
      <c r="AYI24" s="10"/>
      <c r="AYJ24" s="10"/>
      <c r="AYK24" s="10"/>
      <c r="AYL24" s="10"/>
      <c r="AYM24" s="10"/>
      <c r="AYN24" s="10"/>
      <c r="AYO24" s="10"/>
      <c r="AYP24" s="10"/>
      <c r="AYQ24" s="10"/>
      <c r="AYR24" s="10"/>
      <c r="AYS24" s="10"/>
      <c r="AYT24" s="10"/>
      <c r="AYU24" s="10"/>
      <c r="AYV24" s="10"/>
      <c r="AYW24" s="10"/>
      <c r="AYX24" s="10"/>
      <c r="AYY24" s="10"/>
      <c r="AYZ24" s="10"/>
      <c r="AZA24" s="10"/>
      <c r="AZB24" s="10"/>
      <c r="AZC24" s="10"/>
      <c r="AZD24" s="10"/>
      <c r="AZE24" s="10"/>
      <c r="AZF24" s="10"/>
      <c r="AZG24" s="10"/>
      <c r="AZH24" s="10"/>
      <c r="AZI24" s="10"/>
      <c r="AZJ24" s="10"/>
      <c r="AZK24" s="10"/>
      <c r="AZL24" s="10"/>
      <c r="AZM24" s="10"/>
      <c r="AZN24" s="10"/>
      <c r="AZO24" s="10"/>
      <c r="AZP24" s="10"/>
      <c r="AZQ24" s="10"/>
      <c r="AZR24" s="10"/>
      <c r="AZS24" s="10"/>
      <c r="AZT24" s="10"/>
      <c r="AZU24" s="10"/>
      <c r="AZV24" s="10"/>
      <c r="AZW24" s="10"/>
      <c r="AZX24" s="10"/>
      <c r="AZY24" s="10"/>
      <c r="AZZ24" s="10"/>
      <c r="BAA24" s="10"/>
      <c r="BAB24" s="10"/>
      <c r="BAC24" s="10"/>
      <c r="BAD24" s="10"/>
      <c r="BAE24" s="10"/>
      <c r="BAF24" s="10"/>
      <c r="BAG24" s="10"/>
      <c r="BAH24" s="10"/>
      <c r="BAI24" s="10"/>
      <c r="BAJ24" s="10"/>
      <c r="BAK24" s="10"/>
      <c r="BAL24" s="10"/>
      <c r="BAM24" s="10"/>
      <c r="BAN24" s="10"/>
      <c r="BAO24" s="10"/>
      <c r="BAP24" s="10"/>
      <c r="BAQ24" s="10"/>
      <c r="BAR24" s="10"/>
      <c r="BAS24" s="10"/>
      <c r="BAT24" s="10"/>
      <c r="BAU24" s="10"/>
      <c r="BAV24" s="10"/>
      <c r="BAW24" s="10"/>
      <c r="BAX24" s="10"/>
      <c r="BAY24" s="10"/>
      <c r="BAZ24" s="10"/>
      <c r="BBA24" s="10"/>
      <c r="BBB24" s="10"/>
      <c r="BBC24" s="10"/>
      <c r="BBD24" s="10"/>
      <c r="BBE24" s="10"/>
      <c r="BBF24" s="10"/>
      <c r="BBG24" s="10"/>
      <c r="BBH24" s="10"/>
      <c r="BBI24" s="10"/>
      <c r="BBJ24" s="10"/>
      <c r="BBK24" s="10"/>
      <c r="BBL24" s="10"/>
      <c r="BBM24" s="10"/>
      <c r="BBN24" s="10"/>
      <c r="BBO24" s="10"/>
      <c r="BBP24" s="10"/>
      <c r="BBQ24" s="10"/>
      <c r="BBR24" s="10"/>
      <c r="BBS24" s="10"/>
      <c r="BBT24" s="10"/>
      <c r="BBU24" s="10"/>
      <c r="BBV24" s="10"/>
      <c r="BBW24" s="10"/>
      <c r="BBX24" s="10"/>
      <c r="BBY24" s="10"/>
      <c r="BBZ24" s="10"/>
      <c r="BCA24" s="10"/>
      <c r="BCB24" s="10"/>
      <c r="BCC24" s="10"/>
      <c r="BCD24" s="10"/>
      <c r="BCE24" s="10"/>
      <c r="BCF24" s="10"/>
      <c r="BCG24" s="10"/>
      <c r="BCH24" s="10"/>
      <c r="BCI24" s="10"/>
      <c r="BCJ24" s="10"/>
      <c r="BCK24" s="10"/>
      <c r="BCL24" s="10"/>
      <c r="BCM24" s="10"/>
      <c r="BCN24" s="10"/>
      <c r="BCO24" s="10"/>
      <c r="BCP24" s="10"/>
      <c r="BCQ24" s="10"/>
      <c r="BCR24" s="10"/>
      <c r="BCS24" s="10"/>
      <c r="BCT24" s="10"/>
      <c r="BCU24" s="10"/>
      <c r="BCV24" s="10"/>
      <c r="BCW24" s="10"/>
      <c r="BCX24" s="10"/>
      <c r="BCY24" s="10"/>
      <c r="BCZ24" s="10"/>
      <c r="BDA24" s="10"/>
      <c r="BDB24" s="10"/>
      <c r="BDC24" s="10"/>
      <c r="BDD24" s="10"/>
      <c r="BDE24" s="10"/>
      <c r="BDF24" s="10"/>
      <c r="BDG24" s="10"/>
      <c r="BDH24" s="10"/>
      <c r="BDI24" s="10"/>
      <c r="BDJ24" s="10"/>
      <c r="BDK24" s="10"/>
      <c r="BDL24" s="10"/>
      <c r="BDM24" s="10"/>
      <c r="BDN24" s="10"/>
      <c r="BDO24" s="10"/>
      <c r="BDP24" s="10"/>
      <c r="BDQ24" s="10"/>
      <c r="BDR24" s="10"/>
      <c r="BDS24" s="10"/>
      <c r="BDT24" s="10"/>
      <c r="BDU24" s="10"/>
      <c r="BDV24" s="10"/>
      <c r="BDW24" s="10"/>
      <c r="BDX24" s="10"/>
      <c r="BDY24" s="10"/>
      <c r="BDZ24" s="10"/>
      <c r="BEA24" s="10"/>
      <c r="BEB24" s="10"/>
      <c r="BEC24" s="10"/>
      <c r="BED24" s="10"/>
      <c r="BEE24" s="10"/>
      <c r="BEF24" s="10"/>
      <c r="BEG24" s="10"/>
      <c r="BEH24" s="10"/>
      <c r="BEI24" s="10"/>
      <c r="BEJ24" s="10"/>
      <c r="BEK24" s="10"/>
      <c r="BEL24" s="10"/>
      <c r="BEM24" s="10"/>
      <c r="BEN24" s="10"/>
      <c r="BEO24" s="10"/>
      <c r="BEP24" s="10"/>
      <c r="BEQ24" s="10"/>
      <c r="BER24" s="10"/>
      <c r="BES24" s="10"/>
      <c r="BET24" s="10"/>
      <c r="BEU24" s="10"/>
      <c r="BEV24" s="10"/>
      <c r="BEW24" s="10"/>
      <c r="BEX24" s="10"/>
      <c r="BEY24" s="10"/>
      <c r="BEZ24" s="10"/>
      <c r="BFA24" s="10"/>
      <c r="BFB24" s="10"/>
      <c r="BFC24" s="10"/>
      <c r="BFD24" s="10"/>
      <c r="BFE24" s="10"/>
      <c r="BFF24" s="10"/>
      <c r="BFG24" s="10"/>
      <c r="BFH24" s="10"/>
      <c r="BFI24" s="10"/>
      <c r="BFJ24" s="10"/>
      <c r="BFK24" s="10"/>
      <c r="BFL24" s="10"/>
      <c r="BFM24" s="10"/>
      <c r="BFN24" s="10"/>
      <c r="BFO24" s="10"/>
      <c r="BFP24" s="10"/>
      <c r="BFQ24" s="10"/>
      <c r="BFR24" s="10"/>
      <c r="BFS24" s="10"/>
      <c r="BFT24" s="10"/>
      <c r="BFU24" s="10"/>
      <c r="BFV24" s="10"/>
      <c r="BFW24" s="10"/>
      <c r="BFX24" s="10"/>
      <c r="BFY24" s="10"/>
      <c r="BFZ24" s="10"/>
      <c r="BGA24" s="10"/>
      <c r="BGB24" s="10"/>
      <c r="BGC24" s="10"/>
      <c r="BGD24" s="10"/>
      <c r="BGE24" s="10"/>
      <c r="BGF24" s="10"/>
      <c r="BGG24" s="10"/>
      <c r="BGH24" s="10"/>
      <c r="BGI24" s="10"/>
      <c r="BGJ24" s="10"/>
      <c r="BGK24" s="10"/>
      <c r="BGL24" s="10"/>
      <c r="BGM24" s="10"/>
      <c r="BGN24" s="10"/>
      <c r="BGO24" s="10"/>
      <c r="BGP24" s="10"/>
      <c r="BGQ24" s="10"/>
      <c r="BGR24" s="10"/>
      <c r="BGS24" s="10"/>
      <c r="BGT24" s="10"/>
      <c r="BGU24" s="10"/>
      <c r="BGV24" s="10"/>
      <c r="BGW24" s="10"/>
      <c r="BGX24" s="10"/>
      <c r="BGY24" s="10"/>
      <c r="BGZ24" s="10"/>
      <c r="BHA24" s="10"/>
      <c r="BHB24" s="10"/>
      <c r="BHC24" s="10"/>
      <c r="BHD24" s="10"/>
      <c r="BHE24" s="10"/>
      <c r="BHF24" s="10"/>
      <c r="BHG24" s="10"/>
      <c r="BHH24" s="10"/>
      <c r="BHI24" s="10"/>
      <c r="BHJ24" s="10"/>
      <c r="BHK24" s="10"/>
      <c r="BHL24" s="10"/>
      <c r="BHM24" s="10"/>
      <c r="BHN24" s="10"/>
      <c r="BHO24" s="10"/>
      <c r="BHP24" s="10"/>
      <c r="BHQ24" s="10"/>
      <c r="BHR24" s="10"/>
      <c r="BHS24" s="10"/>
      <c r="BHT24" s="10"/>
      <c r="BHU24" s="10"/>
      <c r="BHV24" s="10"/>
      <c r="BHW24" s="10"/>
      <c r="BHX24" s="10"/>
      <c r="BHY24" s="10"/>
      <c r="BHZ24" s="10"/>
      <c r="BIA24" s="10"/>
      <c r="BIB24" s="10"/>
      <c r="BIC24" s="10"/>
      <c r="BID24" s="10"/>
      <c r="BIE24" s="10"/>
      <c r="BIF24" s="10"/>
      <c r="BIG24" s="10"/>
      <c r="BIH24" s="10"/>
      <c r="BII24" s="10"/>
      <c r="BIJ24" s="10"/>
      <c r="BIK24" s="10"/>
      <c r="BIL24" s="10"/>
      <c r="BIM24" s="10"/>
      <c r="BIN24" s="10"/>
      <c r="BIO24" s="10"/>
      <c r="BIP24" s="10"/>
      <c r="BIQ24" s="10"/>
      <c r="BIR24" s="10"/>
      <c r="BIS24" s="10"/>
      <c r="BIT24" s="10"/>
      <c r="BIU24" s="10"/>
      <c r="BIV24" s="10"/>
      <c r="BIW24" s="10"/>
      <c r="BIX24" s="10"/>
      <c r="BIY24" s="10"/>
      <c r="BIZ24" s="10"/>
      <c r="BJA24" s="10"/>
      <c r="BJB24" s="10"/>
      <c r="BJC24" s="10"/>
      <c r="BJD24" s="10"/>
      <c r="BJE24" s="10"/>
      <c r="BJF24" s="10"/>
      <c r="BJG24" s="10"/>
      <c r="BJH24" s="10"/>
      <c r="BJI24" s="10"/>
      <c r="BJJ24" s="10"/>
      <c r="BJK24" s="10"/>
      <c r="BJL24" s="10"/>
      <c r="BJM24" s="10"/>
      <c r="BJN24" s="10"/>
      <c r="BJO24" s="10"/>
      <c r="BJP24" s="10"/>
      <c r="BJQ24" s="10"/>
      <c r="BJR24" s="10"/>
      <c r="BJS24" s="10"/>
      <c r="BJT24" s="10"/>
      <c r="BJU24" s="10"/>
      <c r="BJV24" s="10"/>
      <c r="BJW24" s="10"/>
      <c r="BJX24" s="10"/>
      <c r="BJY24" s="10"/>
      <c r="BJZ24" s="10"/>
      <c r="BKA24" s="10"/>
      <c r="BKB24" s="10"/>
      <c r="BKC24" s="10"/>
      <c r="BKD24" s="10"/>
      <c r="BKE24" s="10"/>
      <c r="BKF24" s="10"/>
      <c r="BKG24" s="10"/>
      <c r="BKH24" s="10"/>
      <c r="BKI24" s="10"/>
      <c r="BKJ24" s="10"/>
      <c r="BKK24" s="10"/>
      <c r="BKL24" s="10"/>
      <c r="BKM24" s="10"/>
      <c r="BKN24" s="10"/>
      <c r="BKO24" s="10"/>
      <c r="BKP24" s="10"/>
      <c r="BKQ24" s="10"/>
      <c r="BKR24" s="10"/>
      <c r="BKS24" s="10"/>
      <c r="BKT24" s="10"/>
      <c r="BKU24" s="10"/>
      <c r="BKV24" s="10"/>
      <c r="BKW24" s="10"/>
      <c r="BKX24" s="10"/>
      <c r="BKY24" s="10"/>
      <c r="BKZ24" s="10"/>
      <c r="BLA24" s="10"/>
      <c r="BLB24" s="10"/>
      <c r="BLC24" s="10"/>
      <c r="BLD24" s="10"/>
      <c r="BLE24" s="10"/>
      <c r="BLF24" s="10"/>
      <c r="BLG24" s="10"/>
      <c r="BLH24" s="10"/>
      <c r="BLI24" s="10"/>
      <c r="BLJ24" s="10"/>
      <c r="BLK24" s="10"/>
      <c r="BLL24" s="10"/>
      <c r="BLM24" s="10"/>
      <c r="BLN24" s="10"/>
      <c r="BLO24" s="10"/>
      <c r="BLP24" s="10"/>
      <c r="BLQ24" s="10"/>
      <c r="BLR24" s="10"/>
      <c r="BLS24" s="10"/>
      <c r="BLT24" s="10"/>
      <c r="BLU24" s="10"/>
      <c r="BLV24" s="10"/>
      <c r="BLW24" s="10"/>
      <c r="BLX24" s="10"/>
      <c r="BLY24" s="10"/>
      <c r="BLZ24" s="10"/>
      <c r="BMA24" s="10"/>
      <c r="BMB24" s="10"/>
      <c r="BMC24" s="10"/>
      <c r="BMD24" s="10"/>
      <c r="BME24" s="10"/>
      <c r="BMF24" s="10"/>
      <c r="BMG24" s="10"/>
      <c r="BMH24" s="10"/>
      <c r="BMI24" s="10"/>
      <c r="BMJ24" s="10"/>
      <c r="BMK24" s="10"/>
      <c r="BML24" s="10"/>
      <c r="BMM24" s="10"/>
      <c r="BMN24" s="10"/>
      <c r="BMO24" s="10"/>
      <c r="BMP24" s="10"/>
      <c r="BMQ24" s="10"/>
      <c r="BMR24" s="10"/>
      <c r="BMS24" s="10"/>
      <c r="BMT24" s="10"/>
      <c r="BMU24" s="10"/>
      <c r="BMV24" s="10"/>
      <c r="BMW24" s="10"/>
      <c r="BMX24" s="10"/>
      <c r="BMY24" s="10"/>
      <c r="BMZ24" s="10"/>
      <c r="BNA24" s="10"/>
      <c r="BNB24" s="10"/>
      <c r="BNC24" s="10"/>
      <c r="BND24" s="10"/>
      <c r="BNE24" s="10"/>
      <c r="BNF24" s="10"/>
      <c r="BNG24" s="10"/>
      <c r="BNH24" s="10"/>
      <c r="BNI24" s="10"/>
      <c r="BNJ24" s="10"/>
      <c r="BNK24" s="10"/>
      <c r="BNL24" s="10"/>
      <c r="BNM24" s="10"/>
      <c r="BNN24" s="10"/>
      <c r="BNO24" s="10"/>
      <c r="BNP24" s="10"/>
      <c r="BNQ24" s="10"/>
      <c r="BNR24" s="10"/>
      <c r="BNS24" s="10"/>
      <c r="BNT24" s="10"/>
      <c r="BNU24" s="10"/>
      <c r="BNV24" s="10"/>
      <c r="BNW24" s="10"/>
      <c r="BNX24" s="10"/>
      <c r="BNY24" s="10"/>
      <c r="BNZ24" s="10"/>
      <c r="BOA24" s="10"/>
      <c r="BOB24" s="10"/>
      <c r="BOC24" s="10"/>
      <c r="BOD24" s="10"/>
      <c r="BOE24" s="10"/>
      <c r="BOF24" s="10"/>
      <c r="BOG24" s="10"/>
      <c r="BOH24" s="10"/>
      <c r="BOI24" s="10"/>
      <c r="BOJ24" s="10"/>
      <c r="BOK24" s="10"/>
      <c r="BOL24" s="10"/>
      <c r="BOM24" s="10"/>
      <c r="BON24" s="10"/>
      <c r="BOO24" s="10"/>
      <c r="BOP24" s="10"/>
      <c r="BOQ24" s="10"/>
      <c r="BOR24" s="10"/>
      <c r="BOS24" s="10"/>
      <c r="BOT24" s="10"/>
      <c r="BOU24" s="10"/>
      <c r="BOV24" s="10"/>
      <c r="BOW24" s="10"/>
      <c r="BOX24" s="10"/>
      <c r="BOY24" s="10"/>
      <c r="BOZ24" s="10"/>
      <c r="BPA24" s="10"/>
      <c r="BPB24" s="10"/>
      <c r="BPC24" s="10"/>
      <c r="BPD24" s="10"/>
      <c r="BPE24" s="10"/>
      <c r="BPF24" s="10"/>
      <c r="BPG24" s="10"/>
      <c r="BPH24" s="10"/>
      <c r="BPI24" s="10"/>
      <c r="BPJ24" s="10"/>
      <c r="BPK24" s="10"/>
      <c r="BPL24" s="10"/>
      <c r="BPM24" s="10"/>
      <c r="BPN24" s="10"/>
      <c r="BPO24" s="10"/>
      <c r="BPP24" s="10"/>
      <c r="BPQ24" s="10"/>
      <c r="BPR24" s="10"/>
      <c r="BPS24" s="10"/>
      <c r="BPT24" s="10"/>
      <c r="BPU24" s="10"/>
      <c r="BPV24" s="10"/>
      <c r="BPW24" s="10"/>
      <c r="BPX24" s="10"/>
      <c r="BPY24" s="10"/>
      <c r="BPZ24" s="10"/>
      <c r="BQA24" s="10"/>
      <c r="BQB24" s="10"/>
      <c r="BQC24" s="10"/>
      <c r="BQD24" s="10"/>
      <c r="BQE24" s="10"/>
      <c r="BQF24" s="10"/>
      <c r="BQG24" s="10"/>
      <c r="BQH24" s="10"/>
      <c r="BQI24" s="10"/>
      <c r="BQJ24" s="10"/>
      <c r="BQK24" s="10"/>
      <c r="BQL24" s="10"/>
      <c r="BQM24" s="10"/>
      <c r="BQN24" s="10"/>
      <c r="BQO24" s="10"/>
      <c r="BQP24" s="10"/>
      <c r="BQQ24" s="10"/>
      <c r="BQR24" s="10"/>
      <c r="BQS24" s="10"/>
      <c r="BQT24" s="10"/>
      <c r="BQU24" s="10"/>
      <c r="BQV24" s="10"/>
      <c r="BQW24" s="10"/>
      <c r="BQX24" s="10"/>
      <c r="BQY24" s="10"/>
      <c r="BQZ24" s="10"/>
      <c r="BRA24" s="10"/>
      <c r="BRB24" s="10"/>
      <c r="BRC24" s="10"/>
      <c r="BRD24" s="10"/>
      <c r="BRE24" s="10"/>
      <c r="BRF24" s="10"/>
      <c r="BRG24" s="10"/>
      <c r="BRH24" s="10"/>
      <c r="BRI24" s="10"/>
      <c r="BRJ24" s="10"/>
      <c r="BRK24" s="10"/>
      <c r="BRL24" s="10"/>
      <c r="BRM24" s="10"/>
      <c r="BRN24" s="10"/>
      <c r="BRO24" s="10"/>
      <c r="BRP24" s="10"/>
      <c r="BRQ24" s="10"/>
      <c r="BRR24" s="10"/>
      <c r="BRS24" s="10"/>
      <c r="BRT24" s="10"/>
      <c r="BRU24" s="10"/>
      <c r="BRV24" s="10"/>
      <c r="BRW24" s="10"/>
      <c r="BRX24" s="10"/>
      <c r="BRY24" s="10"/>
      <c r="BRZ24" s="10"/>
      <c r="BSA24" s="10"/>
      <c r="BSB24" s="10"/>
      <c r="BSC24" s="10"/>
      <c r="BSD24" s="10"/>
      <c r="BSE24" s="10"/>
      <c r="BSF24" s="10"/>
      <c r="BSG24" s="10"/>
      <c r="BSH24" s="10"/>
      <c r="BSI24" s="10"/>
      <c r="BSJ24" s="10"/>
      <c r="BSK24" s="10"/>
      <c r="BSL24" s="10"/>
      <c r="BSM24" s="10"/>
      <c r="BSN24" s="10"/>
      <c r="BSO24" s="10"/>
      <c r="BSP24" s="10"/>
      <c r="BSQ24" s="10"/>
      <c r="BSR24" s="10"/>
      <c r="BSS24" s="10"/>
      <c r="BST24" s="10"/>
      <c r="BSU24" s="10"/>
      <c r="BSV24" s="10"/>
      <c r="BSW24" s="10"/>
      <c r="BSX24" s="10"/>
      <c r="BSY24" s="10"/>
      <c r="BSZ24" s="10"/>
      <c r="BTA24" s="10"/>
      <c r="BTB24" s="10"/>
      <c r="BTC24" s="10"/>
      <c r="BTD24" s="10"/>
      <c r="BTE24" s="10"/>
      <c r="BTF24" s="10"/>
      <c r="BTG24" s="10"/>
      <c r="BTH24" s="10"/>
      <c r="BTI24" s="10"/>
      <c r="BTJ24" s="10"/>
      <c r="BTK24" s="10"/>
      <c r="BTL24" s="10"/>
      <c r="BTM24" s="10"/>
      <c r="BTN24" s="10"/>
      <c r="BTO24" s="10"/>
      <c r="BTP24" s="10"/>
      <c r="BTQ24" s="10"/>
      <c r="BTR24" s="10"/>
      <c r="BTS24" s="10"/>
      <c r="BTT24" s="10"/>
      <c r="BTU24" s="10"/>
      <c r="BTV24" s="10"/>
      <c r="BTW24" s="10"/>
      <c r="BTX24" s="10"/>
      <c r="BTY24" s="10"/>
      <c r="BTZ24" s="10"/>
      <c r="BUA24" s="10"/>
      <c r="BUB24" s="10"/>
      <c r="BUC24" s="10"/>
      <c r="BUD24" s="10"/>
      <c r="BUE24" s="10"/>
      <c r="BUF24" s="10"/>
      <c r="BUG24" s="10"/>
      <c r="BUH24" s="10"/>
      <c r="BUI24" s="10"/>
      <c r="BUJ24" s="10"/>
      <c r="BUK24" s="10"/>
      <c r="BUL24" s="10"/>
      <c r="BUM24" s="10"/>
      <c r="BUN24" s="10"/>
      <c r="BUO24" s="10"/>
      <c r="BUP24" s="10"/>
      <c r="BUQ24" s="10"/>
      <c r="BUR24" s="10"/>
      <c r="BUS24" s="10"/>
      <c r="BUT24" s="10"/>
      <c r="BUU24" s="10"/>
      <c r="BUV24" s="10"/>
      <c r="BUW24" s="10"/>
      <c r="BUX24" s="10"/>
      <c r="BUY24" s="10"/>
      <c r="BUZ24" s="10"/>
      <c r="BVA24" s="10"/>
      <c r="BVB24" s="10"/>
      <c r="BVC24" s="10"/>
      <c r="BVD24" s="10"/>
      <c r="BVE24" s="10"/>
      <c r="BVF24" s="10"/>
      <c r="BVG24" s="10"/>
      <c r="BVH24" s="10"/>
      <c r="BVI24" s="10"/>
      <c r="BVJ24" s="10"/>
      <c r="BVK24" s="10"/>
      <c r="BVL24" s="10"/>
      <c r="BVM24" s="10"/>
      <c r="BVN24" s="10"/>
      <c r="BVO24" s="10"/>
      <c r="BVP24" s="10"/>
      <c r="BVQ24" s="10"/>
      <c r="BVR24" s="10"/>
      <c r="BVS24" s="10"/>
      <c r="BVT24" s="10"/>
      <c r="BVU24" s="10"/>
      <c r="BVV24" s="10"/>
      <c r="BVW24" s="10"/>
      <c r="BVX24" s="10"/>
      <c r="BVY24" s="10"/>
      <c r="BVZ24" s="10"/>
      <c r="BWA24" s="10"/>
      <c r="BWB24" s="10"/>
      <c r="BWC24" s="10"/>
      <c r="BWD24" s="10"/>
      <c r="BWE24" s="10"/>
      <c r="BWF24" s="10"/>
      <c r="BWG24" s="10"/>
      <c r="BWH24" s="10"/>
      <c r="BWI24" s="10"/>
      <c r="BWJ24" s="10"/>
      <c r="BWK24" s="10"/>
      <c r="BWL24" s="10"/>
      <c r="BWM24" s="10"/>
      <c r="BWN24" s="10"/>
      <c r="BWO24" s="10"/>
      <c r="BWP24" s="10"/>
      <c r="BWQ24" s="10"/>
      <c r="BWR24" s="10"/>
      <c r="BWS24" s="10"/>
      <c r="BWT24" s="10"/>
      <c r="BWU24" s="10"/>
      <c r="BWV24" s="10"/>
      <c r="BWW24" s="10"/>
      <c r="BWX24" s="10"/>
      <c r="BWY24" s="10"/>
      <c r="BWZ24" s="10"/>
      <c r="BXA24" s="10"/>
      <c r="BXB24" s="10"/>
      <c r="BXC24" s="10"/>
      <c r="BXD24" s="10"/>
      <c r="BXE24" s="10"/>
      <c r="BXF24" s="10"/>
      <c r="BXG24" s="10"/>
      <c r="BXH24" s="10"/>
      <c r="BXI24" s="10"/>
      <c r="BXJ24" s="10"/>
      <c r="BXK24" s="10"/>
      <c r="BXL24" s="10"/>
      <c r="BXM24" s="10"/>
      <c r="BXN24" s="10"/>
      <c r="BXO24" s="10"/>
      <c r="BXP24" s="10"/>
      <c r="BXQ24" s="10"/>
      <c r="BXR24" s="10"/>
      <c r="BXS24" s="10"/>
      <c r="BXT24" s="10"/>
      <c r="BXU24" s="10"/>
      <c r="BXV24" s="10"/>
      <c r="BXW24" s="10"/>
      <c r="BXX24" s="10"/>
      <c r="BXY24" s="10"/>
      <c r="BXZ24" s="10"/>
      <c r="BYA24" s="10"/>
      <c r="BYB24" s="10"/>
      <c r="BYC24" s="10"/>
      <c r="BYD24" s="10"/>
      <c r="BYE24" s="10"/>
      <c r="BYF24" s="10"/>
      <c r="BYG24" s="10"/>
      <c r="BYH24" s="10"/>
      <c r="BYI24" s="10"/>
      <c r="BYJ24" s="10"/>
      <c r="BYK24" s="10"/>
      <c r="BYL24" s="10"/>
      <c r="BYM24" s="10"/>
      <c r="BYN24" s="10"/>
      <c r="BYO24" s="10"/>
      <c r="BYP24" s="10"/>
      <c r="BYQ24" s="10"/>
      <c r="BYR24" s="10"/>
      <c r="BYS24" s="10"/>
      <c r="BYT24" s="10"/>
      <c r="BYU24" s="10"/>
      <c r="BYV24" s="10"/>
      <c r="BYW24" s="10"/>
      <c r="BYX24" s="10"/>
      <c r="BYY24" s="10"/>
      <c r="BYZ24" s="10"/>
      <c r="BZA24" s="10"/>
      <c r="BZB24" s="10"/>
      <c r="BZC24" s="10"/>
      <c r="BZD24" s="10"/>
      <c r="BZE24" s="10"/>
      <c r="BZF24" s="10"/>
      <c r="BZG24" s="10"/>
      <c r="BZH24" s="10"/>
      <c r="BZI24" s="10"/>
      <c r="BZJ24" s="10"/>
      <c r="BZK24" s="10"/>
      <c r="BZL24" s="10"/>
      <c r="BZM24" s="10"/>
      <c r="BZN24" s="10"/>
      <c r="BZO24" s="10"/>
      <c r="BZP24" s="10"/>
      <c r="BZQ24" s="10"/>
      <c r="BZR24" s="10"/>
      <c r="BZS24" s="10"/>
      <c r="BZT24" s="10"/>
      <c r="BZU24" s="10"/>
      <c r="BZV24" s="10"/>
      <c r="BZW24" s="10"/>
      <c r="BZX24" s="10"/>
      <c r="BZY24" s="10"/>
      <c r="BZZ24" s="10"/>
      <c r="CAA24" s="10"/>
      <c r="CAB24" s="10"/>
      <c r="CAC24" s="10"/>
      <c r="CAD24" s="10"/>
      <c r="CAE24" s="10"/>
      <c r="CAF24" s="10"/>
      <c r="CAG24" s="10"/>
      <c r="CAH24" s="10"/>
      <c r="CAI24" s="10"/>
      <c r="CAJ24" s="10"/>
      <c r="CAK24" s="10"/>
      <c r="CAL24" s="10"/>
      <c r="CAM24" s="10"/>
      <c r="CAN24" s="10"/>
      <c r="CAO24" s="10"/>
      <c r="CAP24" s="10"/>
      <c r="CAQ24" s="10"/>
      <c r="CAR24" s="10"/>
      <c r="CAS24" s="10"/>
      <c r="CAT24" s="10"/>
      <c r="CAU24" s="10"/>
      <c r="CAV24" s="10"/>
      <c r="CAW24" s="10"/>
      <c r="CAX24" s="10"/>
      <c r="CAY24" s="10"/>
      <c r="CAZ24" s="10"/>
      <c r="CBA24" s="10"/>
      <c r="CBB24" s="10"/>
      <c r="CBC24" s="10"/>
      <c r="CBD24" s="10"/>
      <c r="CBE24" s="10"/>
      <c r="CBF24" s="10"/>
      <c r="CBG24" s="10"/>
      <c r="CBH24" s="10"/>
      <c r="CBI24" s="10"/>
      <c r="CBJ24" s="10"/>
      <c r="CBK24" s="10"/>
      <c r="CBL24" s="10"/>
      <c r="CBM24" s="10"/>
      <c r="CBN24" s="10"/>
      <c r="CBO24" s="10"/>
      <c r="CBP24" s="10"/>
      <c r="CBQ24" s="10"/>
      <c r="CBR24" s="10"/>
      <c r="CBS24" s="10"/>
      <c r="CBT24" s="10"/>
      <c r="CBU24" s="10"/>
      <c r="CBV24" s="10"/>
      <c r="CBW24" s="10"/>
      <c r="CBX24" s="10"/>
      <c r="CBY24" s="10"/>
      <c r="CBZ24" s="10"/>
      <c r="CCA24" s="10"/>
      <c r="CCB24" s="10"/>
      <c r="CCC24" s="10"/>
      <c r="CCD24" s="10"/>
      <c r="CCE24" s="10"/>
      <c r="CCF24" s="10"/>
      <c r="CCG24" s="10"/>
      <c r="CCH24" s="10"/>
      <c r="CCI24" s="10"/>
      <c r="CCJ24" s="10"/>
      <c r="CCK24" s="10"/>
      <c r="CCL24" s="10"/>
      <c r="CCM24" s="10"/>
      <c r="CCN24" s="10"/>
      <c r="CCO24" s="10"/>
      <c r="CCP24" s="10"/>
      <c r="CCQ24" s="10"/>
      <c r="CCR24" s="10"/>
      <c r="CCS24" s="10"/>
      <c r="CCT24" s="10"/>
      <c r="CCU24" s="10"/>
      <c r="CCV24" s="10"/>
      <c r="CCW24" s="10"/>
      <c r="CCX24" s="10"/>
      <c r="CCY24" s="10"/>
      <c r="CCZ24" s="10"/>
      <c r="CDA24" s="10"/>
      <c r="CDB24" s="10"/>
      <c r="CDC24" s="10"/>
      <c r="CDD24" s="10"/>
      <c r="CDE24" s="10"/>
      <c r="CDF24" s="10"/>
      <c r="CDG24" s="10"/>
      <c r="CDH24" s="10"/>
      <c r="CDI24" s="10"/>
      <c r="CDJ24" s="10"/>
      <c r="CDK24" s="10"/>
      <c r="CDL24" s="10"/>
      <c r="CDM24" s="10"/>
      <c r="CDN24" s="10"/>
      <c r="CDO24" s="10"/>
      <c r="CDP24" s="10"/>
      <c r="CDQ24" s="10"/>
      <c r="CDR24" s="10"/>
      <c r="CDS24" s="10"/>
      <c r="CDT24" s="10"/>
      <c r="CDU24" s="10"/>
      <c r="CDV24" s="10"/>
      <c r="CDW24" s="10"/>
      <c r="CDX24" s="10"/>
      <c r="CDY24" s="10"/>
      <c r="CDZ24" s="10"/>
      <c r="CEA24" s="10"/>
      <c r="CEB24" s="10"/>
      <c r="CEC24" s="10"/>
      <c r="CED24" s="10"/>
      <c r="CEE24" s="10"/>
      <c r="CEF24" s="10"/>
      <c r="CEG24" s="10"/>
      <c r="CEH24" s="10"/>
      <c r="CEI24" s="10"/>
      <c r="CEJ24" s="10"/>
      <c r="CEK24" s="10"/>
      <c r="CEL24" s="10"/>
      <c r="CEM24" s="10"/>
      <c r="CEN24" s="10"/>
      <c r="CEO24" s="10"/>
      <c r="CEP24" s="10"/>
      <c r="CEQ24" s="10"/>
      <c r="CER24" s="10"/>
      <c r="CES24" s="10"/>
      <c r="CET24" s="10"/>
      <c r="CEU24" s="10"/>
      <c r="CEV24" s="10"/>
      <c r="CEW24" s="10"/>
      <c r="CEX24" s="10"/>
      <c r="CEY24" s="10"/>
      <c r="CEZ24" s="10"/>
      <c r="CFA24" s="10"/>
      <c r="CFB24" s="10"/>
      <c r="CFC24" s="10"/>
      <c r="CFD24" s="10"/>
      <c r="CFE24" s="10"/>
      <c r="CFF24" s="10"/>
      <c r="CFG24" s="10"/>
      <c r="CFH24" s="10"/>
      <c r="CFI24" s="10"/>
      <c r="CFJ24" s="10"/>
      <c r="CFK24" s="10"/>
      <c r="CFL24" s="10"/>
      <c r="CFM24" s="10"/>
      <c r="CFN24" s="10"/>
      <c r="CFO24" s="10"/>
      <c r="CFP24" s="10"/>
      <c r="CFQ24" s="10"/>
      <c r="CFR24" s="10"/>
      <c r="CFS24" s="10"/>
      <c r="CFT24" s="10"/>
      <c r="CFU24" s="10"/>
      <c r="CFV24" s="10"/>
      <c r="CFW24" s="10"/>
      <c r="CFX24" s="10"/>
      <c r="CFY24" s="10"/>
      <c r="CFZ24" s="10"/>
      <c r="CGA24" s="10"/>
      <c r="CGB24" s="10"/>
      <c r="CGC24" s="10"/>
      <c r="CGD24" s="10"/>
      <c r="CGE24" s="10"/>
      <c r="CGF24" s="10"/>
      <c r="CGG24" s="10"/>
      <c r="CGH24" s="10"/>
      <c r="CGI24" s="10"/>
      <c r="CGJ24" s="10"/>
      <c r="CGK24" s="10"/>
      <c r="CGL24" s="10"/>
      <c r="CGM24" s="10"/>
      <c r="CGN24" s="10"/>
      <c r="CGO24" s="10"/>
      <c r="CGP24" s="10"/>
      <c r="CGQ24" s="10"/>
      <c r="CGR24" s="10"/>
      <c r="CGS24" s="10"/>
      <c r="CGT24" s="10"/>
      <c r="CGU24" s="10"/>
      <c r="CGV24" s="10"/>
      <c r="CGW24" s="10"/>
      <c r="CGX24" s="10"/>
      <c r="CGY24" s="10"/>
      <c r="CGZ24" s="10"/>
      <c r="CHA24" s="10"/>
      <c r="CHB24" s="10"/>
      <c r="CHC24" s="10"/>
      <c r="CHD24" s="10"/>
      <c r="CHE24" s="10"/>
      <c r="CHF24" s="10"/>
      <c r="CHG24" s="10"/>
      <c r="CHH24" s="10"/>
      <c r="CHI24" s="10"/>
      <c r="CHJ24" s="10"/>
      <c r="CHK24" s="10"/>
      <c r="CHL24" s="10"/>
      <c r="CHM24" s="10"/>
      <c r="CHN24" s="10"/>
      <c r="CHO24" s="10"/>
      <c r="CHP24" s="10"/>
      <c r="CHQ24" s="10"/>
      <c r="CHR24" s="10"/>
      <c r="CHS24" s="10"/>
      <c r="CHT24" s="10"/>
      <c r="CHU24" s="10"/>
      <c r="CHV24" s="10"/>
      <c r="CHW24" s="10"/>
      <c r="CHX24" s="10"/>
      <c r="CHY24" s="10"/>
      <c r="CHZ24" s="10"/>
      <c r="CIA24" s="10"/>
      <c r="CIB24" s="10"/>
      <c r="CIC24" s="10"/>
      <c r="CID24" s="10"/>
      <c r="CIE24" s="10"/>
      <c r="CIF24" s="10"/>
      <c r="CIG24" s="10"/>
      <c r="CIH24" s="10"/>
      <c r="CII24" s="10"/>
      <c r="CIJ24" s="10"/>
      <c r="CIK24" s="10"/>
      <c r="CIL24" s="10"/>
      <c r="CIM24" s="10"/>
      <c r="CIN24" s="10"/>
      <c r="CIO24" s="10"/>
      <c r="CIP24" s="10"/>
      <c r="CIQ24" s="10"/>
      <c r="CIR24" s="10"/>
      <c r="CIS24" s="10"/>
      <c r="CIT24" s="10"/>
      <c r="CIU24" s="10"/>
      <c r="CIV24" s="10"/>
      <c r="CIW24" s="10"/>
      <c r="CIX24" s="10"/>
      <c r="CIY24" s="10"/>
      <c r="CIZ24" s="10"/>
      <c r="CJA24" s="10"/>
      <c r="CJB24" s="10"/>
      <c r="CJC24" s="10"/>
      <c r="CJD24" s="10"/>
      <c r="CJE24" s="10"/>
      <c r="CJF24" s="10"/>
      <c r="CJG24" s="10"/>
      <c r="CJH24" s="10"/>
      <c r="CJI24" s="10"/>
      <c r="CJJ24" s="10"/>
      <c r="CJK24" s="10"/>
      <c r="CJL24" s="10"/>
      <c r="CJM24" s="10"/>
      <c r="CJN24" s="10"/>
      <c r="CJO24" s="10"/>
      <c r="CJP24" s="10"/>
      <c r="CJQ24" s="10"/>
      <c r="CJR24" s="10"/>
      <c r="CJS24" s="10"/>
      <c r="CJT24" s="10"/>
      <c r="CJU24" s="10"/>
      <c r="CJV24" s="10"/>
      <c r="CJW24" s="10"/>
      <c r="CJX24" s="10"/>
      <c r="CJY24" s="10"/>
      <c r="CJZ24" s="10"/>
      <c r="CKA24" s="10"/>
      <c r="CKB24" s="10"/>
      <c r="CKC24" s="10"/>
      <c r="CKD24" s="10"/>
      <c r="CKE24" s="10"/>
      <c r="CKF24" s="10"/>
      <c r="CKG24" s="10"/>
      <c r="CKH24" s="10"/>
      <c r="CKI24" s="10"/>
      <c r="CKJ24" s="10"/>
      <c r="CKK24" s="10"/>
      <c r="CKL24" s="10"/>
      <c r="CKM24" s="10"/>
      <c r="CKN24" s="10"/>
      <c r="CKO24" s="10"/>
      <c r="CKP24" s="10"/>
      <c r="CKQ24" s="10"/>
      <c r="CKR24" s="10"/>
      <c r="CKS24" s="10"/>
      <c r="CKT24" s="10"/>
      <c r="CKU24" s="10"/>
      <c r="CKV24" s="10"/>
      <c r="CKW24" s="10"/>
      <c r="CKX24" s="10"/>
      <c r="CKY24" s="10"/>
      <c r="CKZ24" s="10"/>
      <c r="CLA24" s="10"/>
      <c r="CLB24" s="10"/>
      <c r="CLC24" s="10"/>
      <c r="CLD24" s="10"/>
      <c r="CLE24" s="10"/>
      <c r="CLF24" s="10"/>
      <c r="CLG24" s="10"/>
      <c r="CLH24" s="10"/>
      <c r="CLI24" s="10"/>
      <c r="CLJ24" s="10"/>
      <c r="CLK24" s="10"/>
      <c r="CLL24" s="10"/>
      <c r="CLM24" s="10"/>
      <c r="CLN24" s="10"/>
      <c r="CLO24" s="10"/>
      <c r="CLP24" s="10"/>
      <c r="CLQ24" s="10"/>
      <c r="CLR24" s="10"/>
      <c r="CLS24" s="10"/>
      <c r="CLT24" s="10"/>
      <c r="CLU24" s="10"/>
      <c r="CLV24" s="10"/>
      <c r="CLW24" s="10"/>
      <c r="CLX24" s="10"/>
      <c r="CLY24" s="10"/>
      <c r="CLZ24" s="10"/>
      <c r="CMA24" s="10"/>
      <c r="CMB24" s="10"/>
      <c r="CMC24" s="10"/>
      <c r="CMD24" s="10"/>
      <c r="CME24" s="10"/>
      <c r="CMF24" s="10"/>
      <c r="CMG24" s="10"/>
      <c r="CMH24" s="10"/>
      <c r="CMI24" s="10"/>
      <c r="CMJ24" s="10"/>
      <c r="CMK24" s="10"/>
      <c r="CML24" s="10"/>
      <c r="CMM24" s="10"/>
      <c r="CMN24" s="10"/>
      <c r="CMO24" s="10"/>
      <c r="CMP24" s="10"/>
      <c r="CMQ24" s="10"/>
      <c r="CMR24" s="10"/>
      <c r="CMS24" s="10"/>
      <c r="CMT24" s="10"/>
      <c r="CMU24" s="10"/>
      <c r="CMV24" s="10"/>
      <c r="CMW24" s="10"/>
      <c r="CMX24" s="10"/>
      <c r="CMY24" s="10"/>
      <c r="CMZ24" s="10"/>
      <c r="CNA24" s="10"/>
      <c r="CNB24" s="10"/>
      <c r="CNC24" s="10"/>
      <c r="CND24" s="10"/>
      <c r="CNE24" s="10"/>
      <c r="CNF24" s="10"/>
      <c r="CNG24" s="10"/>
      <c r="CNH24" s="10"/>
      <c r="CNI24" s="10"/>
      <c r="CNJ24" s="10"/>
      <c r="CNK24" s="10"/>
      <c r="CNL24" s="10"/>
      <c r="CNM24" s="10"/>
      <c r="CNN24" s="10"/>
      <c r="CNO24" s="10"/>
      <c r="CNP24" s="10"/>
      <c r="CNQ24" s="10"/>
      <c r="CNR24" s="10"/>
      <c r="CNS24" s="10"/>
      <c r="CNT24" s="10"/>
      <c r="CNU24" s="10"/>
      <c r="CNV24" s="10"/>
      <c r="CNW24" s="10"/>
      <c r="CNX24" s="10"/>
      <c r="CNY24" s="10"/>
      <c r="CNZ24" s="10"/>
      <c r="COA24" s="10"/>
      <c r="COB24" s="10"/>
      <c r="COC24" s="10"/>
      <c r="COD24" s="10"/>
      <c r="COE24" s="10"/>
      <c r="COF24" s="10"/>
      <c r="COG24" s="10"/>
      <c r="COH24" s="10"/>
      <c r="COI24" s="10"/>
      <c r="COJ24" s="10"/>
      <c r="COK24" s="10"/>
      <c r="COL24" s="10"/>
      <c r="COM24" s="10"/>
      <c r="CON24" s="10"/>
      <c r="COO24" s="10"/>
      <c r="COP24" s="10"/>
      <c r="COQ24" s="10"/>
      <c r="COR24" s="10"/>
      <c r="COS24" s="10"/>
      <c r="COT24" s="10"/>
      <c r="COU24" s="10"/>
      <c r="COV24" s="10"/>
      <c r="COW24" s="10"/>
      <c r="COX24" s="10"/>
      <c r="COY24" s="10"/>
      <c r="COZ24" s="10"/>
      <c r="CPA24" s="10"/>
      <c r="CPB24" s="10"/>
      <c r="CPC24" s="10"/>
      <c r="CPD24" s="10"/>
      <c r="CPE24" s="10"/>
      <c r="CPF24" s="10"/>
      <c r="CPG24" s="10"/>
      <c r="CPH24" s="10"/>
      <c r="CPI24" s="10"/>
      <c r="CPJ24" s="10"/>
      <c r="CPK24" s="10"/>
      <c r="CPL24" s="10"/>
      <c r="CPM24" s="10"/>
      <c r="CPN24" s="10"/>
      <c r="CPO24" s="10"/>
      <c r="CPP24" s="10"/>
      <c r="CPQ24" s="10"/>
      <c r="CPR24" s="10"/>
      <c r="CPS24" s="10"/>
      <c r="CPT24" s="10"/>
      <c r="CPU24" s="10"/>
      <c r="CPV24" s="10"/>
      <c r="CPW24" s="10"/>
      <c r="CPX24" s="10"/>
      <c r="CPY24" s="10"/>
      <c r="CPZ24" s="10"/>
      <c r="CQA24" s="10"/>
      <c r="CQB24" s="10"/>
      <c r="CQC24" s="10"/>
      <c r="CQD24" s="10"/>
      <c r="CQE24" s="10"/>
      <c r="CQF24" s="10"/>
      <c r="CQG24" s="10"/>
      <c r="CQH24" s="10"/>
      <c r="CQI24" s="10"/>
      <c r="CQJ24" s="10"/>
      <c r="CQK24" s="10"/>
      <c r="CQL24" s="10"/>
      <c r="CQM24" s="10"/>
      <c r="CQN24" s="10"/>
      <c r="CQO24" s="10"/>
      <c r="CQP24" s="10"/>
      <c r="CQQ24" s="10"/>
      <c r="CQR24" s="10"/>
      <c r="CQS24" s="10"/>
      <c r="CQT24" s="10"/>
      <c r="CQU24" s="10"/>
      <c r="CQV24" s="10"/>
      <c r="CQW24" s="10"/>
      <c r="CQX24" s="10"/>
      <c r="CQY24" s="10"/>
      <c r="CQZ24" s="10"/>
      <c r="CRA24" s="10"/>
      <c r="CRB24" s="10"/>
      <c r="CRC24" s="10"/>
      <c r="CRD24" s="10"/>
      <c r="CRE24" s="10"/>
      <c r="CRF24" s="10"/>
      <c r="CRG24" s="10"/>
      <c r="CRH24" s="10"/>
      <c r="CRI24" s="10"/>
      <c r="CRJ24" s="10"/>
      <c r="CRK24" s="10"/>
      <c r="CRL24" s="10"/>
      <c r="CRM24" s="10"/>
      <c r="CRN24" s="10"/>
      <c r="CRO24" s="10"/>
      <c r="CRP24" s="10"/>
      <c r="CRQ24" s="10"/>
      <c r="CRR24" s="10"/>
      <c r="CRS24" s="10"/>
      <c r="CRT24" s="10"/>
      <c r="CRU24" s="10"/>
      <c r="CRV24" s="10"/>
      <c r="CRW24" s="10"/>
      <c r="CRX24" s="10"/>
      <c r="CRY24" s="10"/>
      <c r="CRZ24" s="10"/>
      <c r="CSA24" s="10"/>
      <c r="CSB24" s="10"/>
      <c r="CSC24" s="10"/>
      <c r="CSD24" s="10"/>
      <c r="CSE24" s="10"/>
      <c r="CSF24" s="10"/>
      <c r="CSG24" s="10"/>
      <c r="CSH24" s="10"/>
      <c r="CSI24" s="10"/>
      <c r="CSJ24" s="10"/>
      <c r="CSK24" s="10"/>
      <c r="CSL24" s="10"/>
      <c r="CSM24" s="10"/>
      <c r="CSN24" s="10"/>
      <c r="CSO24" s="10"/>
      <c r="CSP24" s="10"/>
      <c r="CSQ24" s="10"/>
      <c r="CSR24" s="10"/>
      <c r="CSS24" s="10"/>
      <c r="CST24" s="10"/>
      <c r="CSU24" s="10"/>
      <c r="CSV24" s="10"/>
      <c r="CSW24" s="10"/>
      <c r="CSX24" s="10"/>
      <c r="CSY24" s="10"/>
      <c r="CSZ24" s="10"/>
      <c r="CTA24" s="10"/>
      <c r="CTB24" s="10"/>
      <c r="CTC24" s="10"/>
      <c r="CTD24" s="10"/>
      <c r="CTE24" s="10"/>
      <c r="CTF24" s="10"/>
      <c r="CTG24" s="10"/>
      <c r="CTH24" s="10"/>
      <c r="CTI24" s="10"/>
      <c r="CTJ24" s="10"/>
      <c r="CTK24" s="10"/>
      <c r="CTL24" s="10"/>
      <c r="CTM24" s="10"/>
      <c r="CTN24" s="10"/>
      <c r="CTO24" s="10"/>
      <c r="CTP24" s="10"/>
      <c r="CTQ24" s="10"/>
      <c r="CTR24" s="10"/>
      <c r="CTS24" s="10"/>
      <c r="CTT24" s="10"/>
      <c r="CTU24" s="10"/>
      <c r="CTV24" s="10"/>
      <c r="CTW24" s="10"/>
      <c r="CTX24" s="10"/>
      <c r="CTY24" s="10"/>
      <c r="CTZ24" s="10"/>
      <c r="CUA24" s="10"/>
      <c r="CUB24" s="10"/>
      <c r="CUC24" s="10"/>
      <c r="CUD24" s="10"/>
      <c r="CUE24" s="10"/>
      <c r="CUF24" s="10"/>
      <c r="CUG24" s="10"/>
      <c r="CUH24" s="10"/>
      <c r="CUI24" s="10"/>
      <c r="CUJ24" s="10"/>
      <c r="CUK24" s="10"/>
      <c r="CUL24" s="10"/>
      <c r="CUM24" s="10"/>
      <c r="CUN24" s="10"/>
      <c r="CUO24" s="10"/>
      <c r="CUP24" s="10"/>
      <c r="CUQ24" s="10"/>
      <c r="CUR24" s="10"/>
      <c r="CUS24" s="10"/>
      <c r="CUT24" s="10"/>
      <c r="CUU24" s="10"/>
      <c r="CUV24" s="10"/>
      <c r="CUW24" s="10"/>
      <c r="CUX24" s="10"/>
      <c r="CUY24" s="10"/>
      <c r="CUZ24" s="10"/>
      <c r="CVA24" s="10"/>
      <c r="CVB24" s="10"/>
      <c r="CVC24" s="10"/>
      <c r="CVD24" s="10"/>
      <c r="CVE24" s="10"/>
      <c r="CVF24" s="10"/>
      <c r="CVG24" s="10"/>
      <c r="CVH24" s="10"/>
      <c r="CVI24" s="10"/>
      <c r="CVJ24" s="10"/>
      <c r="CVK24" s="10"/>
      <c r="CVL24" s="10"/>
      <c r="CVM24" s="10"/>
      <c r="CVN24" s="10"/>
      <c r="CVO24" s="10"/>
      <c r="CVP24" s="10"/>
      <c r="CVQ24" s="10"/>
      <c r="CVR24" s="10"/>
      <c r="CVS24" s="10"/>
      <c r="CVT24" s="10"/>
      <c r="CVU24" s="10"/>
      <c r="CVV24" s="10"/>
      <c r="CVW24" s="10"/>
      <c r="CVX24" s="10"/>
      <c r="CVY24" s="10"/>
      <c r="CVZ24" s="10"/>
      <c r="CWA24" s="10"/>
      <c r="CWB24" s="10"/>
      <c r="CWC24" s="10"/>
      <c r="CWD24" s="10"/>
      <c r="CWE24" s="10"/>
      <c r="CWF24" s="10"/>
      <c r="CWG24" s="10"/>
      <c r="CWH24" s="10"/>
      <c r="CWI24" s="10"/>
      <c r="CWJ24" s="10"/>
      <c r="CWK24" s="10"/>
      <c r="CWL24" s="10"/>
      <c r="CWM24" s="10"/>
      <c r="CWN24" s="10"/>
      <c r="CWO24" s="10"/>
      <c r="CWP24" s="10"/>
      <c r="CWQ24" s="10"/>
      <c r="CWR24" s="10"/>
      <c r="CWS24" s="10"/>
      <c r="CWT24" s="10"/>
      <c r="CWU24" s="10"/>
      <c r="CWV24" s="10"/>
      <c r="CWW24" s="10"/>
      <c r="CWX24" s="10"/>
      <c r="CWY24" s="10"/>
      <c r="CWZ24" s="10"/>
      <c r="CXA24" s="10"/>
      <c r="CXB24" s="10"/>
      <c r="CXC24" s="10"/>
      <c r="CXD24" s="10"/>
      <c r="CXE24" s="10"/>
      <c r="CXF24" s="10"/>
      <c r="CXG24" s="10"/>
      <c r="CXH24" s="10"/>
      <c r="CXI24" s="10"/>
      <c r="CXJ24" s="10"/>
      <c r="CXK24" s="10"/>
      <c r="CXL24" s="10"/>
      <c r="CXM24" s="10"/>
      <c r="CXN24" s="10"/>
      <c r="CXO24" s="10"/>
      <c r="CXP24" s="10"/>
      <c r="CXQ24" s="10"/>
      <c r="CXR24" s="10"/>
      <c r="CXS24" s="10"/>
      <c r="CXT24" s="10"/>
      <c r="CXU24" s="10"/>
      <c r="CXV24" s="10"/>
      <c r="CXW24" s="10"/>
      <c r="CXX24" s="10"/>
      <c r="CXY24" s="10"/>
      <c r="CXZ24" s="10"/>
      <c r="CYA24" s="10"/>
      <c r="CYB24" s="10"/>
      <c r="CYC24" s="10"/>
      <c r="CYD24" s="10"/>
      <c r="CYE24" s="10"/>
      <c r="CYF24" s="10"/>
      <c r="CYG24" s="10"/>
      <c r="CYH24" s="10"/>
      <c r="CYI24" s="10"/>
      <c r="CYJ24" s="10"/>
      <c r="CYK24" s="10"/>
      <c r="CYL24" s="10"/>
      <c r="CYM24" s="10"/>
      <c r="CYN24" s="10"/>
      <c r="CYO24" s="10"/>
      <c r="CYP24" s="10"/>
      <c r="CYQ24" s="10"/>
      <c r="CYR24" s="10"/>
      <c r="CYS24" s="10"/>
      <c r="CYT24" s="10"/>
      <c r="CYU24" s="10"/>
      <c r="CYV24" s="10"/>
      <c r="CYW24" s="10"/>
      <c r="CYX24" s="10"/>
      <c r="CYY24" s="10"/>
      <c r="CYZ24" s="10"/>
      <c r="CZA24" s="10"/>
      <c r="CZB24" s="10"/>
      <c r="CZC24" s="10"/>
      <c r="CZD24" s="10"/>
      <c r="CZE24" s="10"/>
      <c r="CZF24" s="10"/>
      <c r="CZG24" s="10"/>
      <c r="CZH24" s="10"/>
      <c r="CZI24" s="10"/>
      <c r="CZJ24" s="10"/>
      <c r="CZK24" s="10"/>
      <c r="CZL24" s="10"/>
      <c r="CZM24" s="10"/>
      <c r="CZN24" s="10"/>
      <c r="CZO24" s="10"/>
      <c r="CZP24" s="10"/>
      <c r="CZQ24" s="10"/>
      <c r="CZR24" s="10"/>
      <c r="CZS24" s="10"/>
      <c r="CZT24" s="10"/>
      <c r="CZU24" s="10"/>
      <c r="CZV24" s="10"/>
      <c r="CZW24" s="10"/>
      <c r="CZX24" s="10"/>
      <c r="CZY24" s="10"/>
      <c r="CZZ24" s="10"/>
      <c r="DAA24" s="10"/>
      <c r="DAB24" s="10"/>
      <c r="DAC24" s="10"/>
      <c r="DAD24" s="10"/>
      <c r="DAE24" s="10"/>
      <c r="DAF24" s="10"/>
      <c r="DAG24" s="10"/>
      <c r="DAH24" s="10"/>
      <c r="DAI24" s="10"/>
      <c r="DAJ24" s="10"/>
      <c r="DAK24" s="10"/>
      <c r="DAL24" s="10"/>
      <c r="DAM24" s="10"/>
      <c r="DAN24" s="10"/>
      <c r="DAO24" s="10"/>
      <c r="DAP24" s="10"/>
      <c r="DAQ24" s="10"/>
      <c r="DAR24" s="10"/>
      <c r="DAS24" s="10"/>
      <c r="DAT24" s="10"/>
      <c r="DAU24" s="10"/>
      <c r="DAV24" s="10"/>
      <c r="DAW24" s="10"/>
      <c r="DAX24" s="10"/>
      <c r="DAY24" s="10"/>
      <c r="DAZ24" s="10"/>
      <c r="DBA24" s="10"/>
      <c r="DBB24" s="10"/>
      <c r="DBC24" s="10"/>
      <c r="DBD24" s="10"/>
      <c r="DBE24" s="10"/>
      <c r="DBF24" s="10"/>
      <c r="DBG24" s="10"/>
      <c r="DBH24" s="10"/>
      <c r="DBI24" s="10"/>
      <c r="DBJ24" s="10"/>
      <c r="DBK24" s="10"/>
      <c r="DBL24" s="10"/>
      <c r="DBM24" s="10"/>
      <c r="DBN24" s="10"/>
      <c r="DBO24" s="10"/>
      <c r="DBP24" s="10"/>
      <c r="DBQ24" s="10"/>
      <c r="DBR24" s="10"/>
      <c r="DBS24" s="10"/>
      <c r="DBT24" s="10"/>
      <c r="DBU24" s="10"/>
      <c r="DBV24" s="10"/>
      <c r="DBW24" s="10"/>
      <c r="DBX24" s="10"/>
      <c r="DBY24" s="10"/>
      <c r="DBZ24" s="10"/>
      <c r="DCA24" s="10"/>
      <c r="DCB24" s="10"/>
      <c r="DCC24" s="10"/>
      <c r="DCD24" s="10"/>
      <c r="DCE24" s="10"/>
      <c r="DCF24" s="10"/>
      <c r="DCG24" s="10"/>
      <c r="DCH24" s="10"/>
      <c r="DCI24" s="10"/>
      <c r="DCJ24" s="10"/>
      <c r="DCK24" s="10"/>
      <c r="DCL24" s="10"/>
      <c r="DCM24" s="10"/>
      <c r="DCN24" s="10"/>
      <c r="DCO24" s="10"/>
      <c r="DCP24" s="10"/>
      <c r="DCQ24" s="10"/>
      <c r="DCR24" s="10"/>
      <c r="DCS24" s="10"/>
      <c r="DCT24" s="10"/>
      <c r="DCU24" s="10"/>
      <c r="DCV24" s="10"/>
      <c r="DCW24" s="10"/>
      <c r="DCX24" s="10"/>
      <c r="DCY24" s="10"/>
      <c r="DCZ24" s="10"/>
      <c r="DDA24" s="10"/>
      <c r="DDB24" s="10"/>
      <c r="DDC24" s="10"/>
      <c r="DDD24" s="10"/>
      <c r="DDE24" s="10"/>
      <c r="DDF24" s="10"/>
      <c r="DDG24" s="10"/>
      <c r="DDH24" s="10"/>
      <c r="DDI24" s="10"/>
      <c r="DDJ24" s="10"/>
      <c r="DDK24" s="10"/>
      <c r="DDL24" s="10"/>
      <c r="DDM24" s="10"/>
      <c r="DDN24" s="10"/>
      <c r="DDO24" s="10"/>
      <c r="DDP24" s="10"/>
      <c r="DDQ24" s="10"/>
      <c r="DDR24" s="10"/>
      <c r="DDS24" s="10"/>
      <c r="DDT24" s="10"/>
      <c r="DDU24" s="10"/>
      <c r="DDV24" s="10"/>
      <c r="DDW24" s="10"/>
      <c r="DDX24" s="10"/>
      <c r="DDY24" s="10"/>
      <c r="DDZ24" s="10"/>
      <c r="DEA24" s="10"/>
      <c r="DEB24" s="10"/>
      <c r="DEC24" s="10"/>
      <c r="DED24" s="10"/>
      <c r="DEE24" s="10"/>
      <c r="DEF24" s="10"/>
      <c r="DEG24" s="10"/>
      <c r="DEH24" s="10"/>
      <c r="DEI24" s="10"/>
      <c r="DEJ24" s="10"/>
      <c r="DEK24" s="10"/>
      <c r="DEL24" s="10"/>
      <c r="DEM24" s="10"/>
      <c r="DEN24" s="10"/>
      <c r="DEO24" s="10"/>
      <c r="DEP24" s="10"/>
      <c r="DEQ24" s="10"/>
      <c r="DER24" s="10"/>
      <c r="DES24" s="10"/>
      <c r="DET24" s="10"/>
      <c r="DEU24" s="10"/>
      <c r="DEV24" s="10"/>
      <c r="DEW24" s="10"/>
      <c r="DEX24" s="10"/>
      <c r="DEY24" s="10"/>
      <c r="DEZ24" s="10"/>
      <c r="DFA24" s="10"/>
      <c r="DFB24" s="10"/>
      <c r="DFC24" s="10"/>
      <c r="DFD24" s="10"/>
      <c r="DFE24" s="10"/>
      <c r="DFF24" s="10"/>
      <c r="DFG24" s="10"/>
      <c r="DFH24" s="10"/>
      <c r="DFI24" s="10"/>
      <c r="DFJ24" s="10"/>
      <c r="DFK24" s="10"/>
      <c r="DFL24" s="10"/>
      <c r="DFM24" s="10"/>
      <c r="DFN24" s="10"/>
      <c r="DFO24" s="10"/>
      <c r="DFP24" s="10"/>
      <c r="DFQ24" s="10"/>
      <c r="DFR24" s="10"/>
      <c r="DFS24" s="10"/>
      <c r="DFT24" s="10"/>
      <c r="DFU24" s="10"/>
      <c r="DFV24" s="10"/>
      <c r="DFW24" s="10"/>
      <c r="DFX24" s="10"/>
      <c r="DFY24" s="10"/>
      <c r="DFZ24" s="10"/>
      <c r="DGA24" s="10"/>
      <c r="DGB24" s="10"/>
      <c r="DGC24" s="10"/>
      <c r="DGD24" s="10"/>
      <c r="DGE24" s="10"/>
      <c r="DGF24" s="10"/>
      <c r="DGG24" s="10"/>
      <c r="DGH24" s="10"/>
      <c r="DGI24" s="10"/>
      <c r="DGJ24" s="10"/>
      <c r="DGK24" s="10"/>
      <c r="DGL24" s="10"/>
      <c r="DGM24" s="10"/>
      <c r="DGN24" s="10"/>
      <c r="DGO24" s="10"/>
      <c r="DGP24" s="10"/>
      <c r="DGQ24" s="10"/>
      <c r="DGR24" s="10"/>
      <c r="DGS24" s="10"/>
      <c r="DGT24" s="10"/>
      <c r="DGU24" s="10"/>
      <c r="DGV24" s="10"/>
      <c r="DGW24" s="10"/>
      <c r="DGX24" s="10"/>
      <c r="DGY24" s="10"/>
      <c r="DGZ24" s="10"/>
      <c r="DHA24" s="10"/>
      <c r="DHB24" s="10"/>
      <c r="DHC24" s="10"/>
      <c r="DHD24" s="10"/>
      <c r="DHE24" s="10"/>
      <c r="DHF24" s="10"/>
      <c r="DHG24" s="10"/>
      <c r="DHH24" s="10"/>
      <c r="DHI24" s="10"/>
      <c r="DHJ24" s="10"/>
      <c r="DHK24" s="10"/>
      <c r="DHL24" s="10"/>
      <c r="DHM24" s="10"/>
      <c r="DHN24" s="10"/>
      <c r="DHO24" s="10"/>
      <c r="DHP24" s="10"/>
      <c r="DHQ24" s="10"/>
      <c r="DHR24" s="10"/>
      <c r="DHS24" s="10"/>
      <c r="DHT24" s="10"/>
      <c r="DHU24" s="10"/>
      <c r="DHV24" s="10"/>
      <c r="DHW24" s="10"/>
      <c r="DHX24" s="10"/>
      <c r="DHY24" s="10"/>
      <c r="DHZ24" s="10"/>
      <c r="DIA24" s="10"/>
      <c r="DIB24" s="10"/>
      <c r="DIC24" s="10"/>
      <c r="DID24" s="10"/>
      <c r="DIE24" s="10"/>
      <c r="DIF24" s="10"/>
      <c r="DIG24" s="10"/>
      <c r="DIH24" s="10"/>
      <c r="DII24" s="10"/>
      <c r="DIJ24" s="10"/>
      <c r="DIK24" s="10"/>
      <c r="DIL24" s="10"/>
      <c r="DIM24" s="10"/>
      <c r="DIN24" s="10"/>
      <c r="DIO24" s="10"/>
      <c r="DIP24" s="10"/>
      <c r="DIQ24" s="10"/>
      <c r="DIR24" s="10"/>
      <c r="DIS24" s="10"/>
      <c r="DIT24" s="10"/>
      <c r="DIU24" s="10"/>
      <c r="DIV24" s="10"/>
      <c r="DIW24" s="10"/>
      <c r="DIX24" s="10"/>
      <c r="DIY24" s="10"/>
      <c r="DIZ24" s="10"/>
      <c r="DJA24" s="10"/>
      <c r="DJB24" s="10"/>
      <c r="DJC24" s="10"/>
      <c r="DJD24" s="10"/>
      <c r="DJE24" s="10"/>
      <c r="DJF24" s="10"/>
      <c r="DJG24" s="10"/>
      <c r="DJH24" s="10"/>
      <c r="DJI24" s="10"/>
      <c r="DJJ24" s="10"/>
      <c r="DJK24" s="10"/>
      <c r="DJL24" s="10"/>
      <c r="DJM24" s="10"/>
      <c r="DJN24" s="10"/>
      <c r="DJO24" s="10"/>
      <c r="DJP24" s="10"/>
      <c r="DJQ24" s="10"/>
      <c r="DJR24" s="10"/>
      <c r="DJS24" s="10"/>
      <c r="DJT24" s="10"/>
      <c r="DJU24" s="10"/>
      <c r="DJV24" s="10"/>
      <c r="DJW24" s="10"/>
      <c r="DJX24" s="10"/>
      <c r="DJY24" s="10"/>
      <c r="DJZ24" s="10"/>
      <c r="DKA24" s="10"/>
      <c r="DKB24" s="10"/>
      <c r="DKC24" s="10"/>
      <c r="DKD24" s="10"/>
      <c r="DKE24" s="10"/>
      <c r="DKF24" s="10"/>
      <c r="DKG24" s="10"/>
      <c r="DKH24" s="10"/>
      <c r="DKI24" s="10"/>
      <c r="DKJ24" s="10"/>
      <c r="DKK24" s="10"/>
      <c r="DKL24" s="10"/>
      <c r="DKM24" s="10"/>
      <c r="DKN24" s="10"/>
      <c r="DKO24" s="10"/>
      <c r="DKP24" s="10"/>
      <c r="DKQ24" s="10"/>
      <c r="DKR24" s="10"/>
      <c r="DKS24" s="10"/>
      <c r="DKT24" s="10"/>
      <c r="DKU24" s="10"/>
      <c r="DKV24" s="10"/>
      <c r="DKW24" s="10"/>
      <c r="DKX24" s="10"/>
      <c r="DKY24" s="10"/>
      <c r="DKZ24" s="10"/>
      <c r="DLA24" s="10"/>
      <c r="DLB24" s="10"/>
      <c r="DLC24" s="10"/>
      <c r="DLD24" s="10"/>
      <c r="DLE24" s="10"/>
      <c r="DLF24" s="10"/>
      <c r="DLG24" s="10"/>
      <c r="DLH24" s="10"/>
      <c r="DLI24" s="10"/>
      <c r="DLJ24" s="10"/>
      <c r="DLK24" s="10"/>
      <c r="DLL24" s="10"/>
      <c r="DLM24" s="10"/>
      <c r="DLN24" s="10"/>
      <c r="DLO24" s="10"/>
      <c r="DLP24" s="10"/>
      <c r="DLQ24" s="10"/>
      <c r="DLR24" s="10"/>
      <c r="DLS24" s="10"/>
      <c r="DLT24" s="10"/>
      <c r="DLU24" s="10"/>
      <c r="DLV24" s="10"/>
      <c r="DLW24" s="10"/>
      <c r="DLX24" s="10"/>
      <c r="DLY24" s="10"/>
      <c r="DLZ24" s="10"/>
      <c r="DMA24" s="10"/>
      <c r="DMB24" s="10"/>
      <c r="DMC24" s="10"/>
      <c r="DMD24" s="10"/>
      <c r="DME24" s="10"/>
      <c r="DMF24" s="10"/>
      <c r="DMG24" s="10"/>
      <c r="DMH24" s="10"/>
      <c r="DMI24" s="10"/>
      <c r="DMJ24" s="10"/>
      <c r="DMK24" s="10"/>
      <c r="DML24" s="10"/>
      <c r="DMM24" s="10"/>
      <c r="DMN24" s="10"/>
      <c r="DMO24" s="10"/>
      <c r="DMP24" s="10"/>
      <c r="DMQ24" s="10"/>
      <c r="DMR24" s="10"/>
      <c r="DMS24" s="10"/>
      <c r="DMT24" s="10"/>
      <c r="DMU24" s="10"/>
      <c r="DMV24" s="10"/>
      <c r="DMW24" s="10"/>
      <c r="DMX24" s="10"/>
      <c r="DMY24" s="10"/>
      <c r="DMZ24" s="10"/>
      <c r="DNA24" s="10"/>
      <c r="DNB24" s="10"/>
      <c r="DNC24" s="10"/>
      <c r="DND24" s="10"/>
      <c r="DNE24" s="10"/>
      <c r="DNF24" s="10"/>
      <c r="DNG24" s="10"/>
      <c r="DNH24" s="10"/>
      <c r="DNI24" s="10"/>
      <c r="DNJ24" s="10"/>
      <c r="DNK24" s="10"/>
      <c r="DNL24" s="10"/>
      <c r="DNM24" s="10"/>
      <c r="DNN24" s="10"/>
      <c r="DNO24" s="10"/>
      <c r="DNP24" s="10"/>
      <c r="DNQ24" s="10"/>
      <c r="DNR24" s="10"/>
      <c r="DNS24" s="10"/>
      <c r="DNT24" s="10"/>
      <c r="DNU24" s="10"/>
      <c r="DNV24" s="10"/>
      <c r="DNW24" s="10"/>
      <c r="DNX24" s="10"/>
      <c r="DNY24" s="10"/>
      <c r="DNZ24" s="10"/>
      <c r="DOA24" s="10"/>
      <c r="DOB24" s="10"/>
      <c r="DOC24" s="10"/>
      <c r="DOD24" s="10"/>
      <c r="DOE24" s="10"/>
      <c r="DOF24" s="10"/>
      <c r="DOG24" s="10"/>
      <c r="DOH24" s="10"/>
      <c r="DOI24" s="10"/>
      <c r="DOJ24" s="10"/>
      <c r="DOK24" s="10"/>
      <c r="DOL24" s="10"/>
      <c r="DOM24" s="10"/>
      <c r="DON24" s="10"/>
      <c r="DOO24" s="10"/>
      <c r="DOP24" s="10"/>
      <c r="DOQ24" s="10"/>
      <c r="DOR24" s="10"/>
      <c r="DOS24" s="10"/>
      <c r="DOT24" s="10"/>
      <c r="DOU24" s="10"/>
      <c r="DOV24" s="10"/>
      <c r="DOW24" s="10"/>
      <c r="DOX24" s="10"/>
      <c r="DOY24" s="10"/>
      <c r="DOZ24" s="10"/>
      <c r="DPA24" s="10"/>
      <c r="DPB24" s="10"/>
      <c r="DPC24" s="10"/>
      <c r="DPD24" s="10"/>
      <c r="DPE24" s="10"/>
      <c r="DPF24" s="10"/>
      <c r="DPG24" s="10"/>
      <c r="DPH24" s="10"/>
      <c r="DPI24" s="10"/>
      <c r="DPJ24" s="10"/>
      <c r="DPK24" s="10"/>
      <c r="DPL24" s="10"/>
      <c r="DPM24" s="10"/>
      <c r="DPN24" s="10"/>
      <c r="DPO24" s="10"/>
      <c r="DPP24" s="10"/>
      <c r="DPQ24" s="10"/>
      <c r="DPR24" s="10"/>
      <c r="DPS24" s="10"/>
      <c r="DPT24" s="10"/>
      <c r="DPU24" s="10"/>
      <c r="DPV24" s="10"/>
      <c r="DPW24" s="10"/>
      <c r="DPX24" s="10"/>
      <c r="DPY24" s="10"/>
      <c r="DPZ24" s="10"/>
      <c r="DQA24" s="10"/>
      <c r="DQB24" s="10"/>
      <c r="DQC24" s="10"/>
      <c r="DQD24" s="10"/>
      <c r="DQE24" s="10"/>
      <c r="DQF24" s="10"/>
      <c r="DQG24" s="10"/>
      <c r="DQH24" s="10"/>
      <c r="DQI24" s="10"/>
      <c r="DQJ24" s="10"/>
      <c r="DQK24" s="10"/>
      <c r="DQL24" s="10"/>
      <c r="DQM24" s="10"/>
      <c r="DQN24" s="10"/>
      <c r="DQO24" s="10"/>
      <c r="DQP24" s="10"/>
      <c r="DQQ24" s="10"/>
      <c r="DQR24" s="10"/>
      <c r="DQS24" s="10"/>
      <c r="DQT24" s="10"/>
      <c r="DQU24" s="10"/>
      <c r="DQV24" s="10"/>
      <c r="DQW24" s="10"/>
      <c r="DQX24" s="10"/>
      <c r="DQY24" s="10"/>
      <c r="DQZ24" s="10"/>
      <c r="DRA24" s="10"/>
      <c r="DRB24" s="10"/>
      <c r="DRC24" s="10"/>
      <c r="DRD24" s="10"/>
      <c r="DRE24" s="10"/>
      <c r="DRF24" s="10"/>
      <c r="DRG24" s="10"/>
      <c r="DRH24" s="10"/>
      <c r="DRI24" s="10"/>
      <c r="DRJ24" s="10"/>
      <c r="DRK24" s="10"/>
      <c r="DRL24" s="10"/>
      <c r="DRM24" s="10"/>
      <c r="DRN24" s="10"/>
      <c r="DRO24" s="10"/>
      <c r="DRP24" s="10"/>
      <c r="DRQ24" s="10"/>
      <c r="DRR24" s="10"/>
      <c r="DRS24" s="10"/>
      <c r="DRT24" s="10"/>
      <c r="DRU24" s="10"/>
      <c r="DRV24" s="10"/>
      <c r="DRW24" s="10"/>
      <c r="DRX24" s="10"/>
      <c r="DRY24" s="10"/>
      <c r="DRZ24" s="10"/>
      <c r="DSA24" s="10"/>
      <c r="DSB24" s="10"/>
      <c r="DSC24" s="10"/>
      <c r="DSD24" s="10"/>
      <c r="DSE24" s="10"/>
      <c r="DSF24" s="10"/>
      <c r="DSG24" s="10"/>
      <c r="DSH24" s="10"/>
      <c r="DSI24" s="10"/>
      <c r="DSJ24" s="10"/>
      <c r="DSK24" s="10"/>
      <c r="DSL24" s="10"/>
      <c r="DSM24" s="10"/>
      <c r="DSN24" s="10"/>
      <c r="DSO24" s="10"/>
      <c r="DSP24" s="10"/>
      <c r="DSQ24" s="10"/>
      <c r="DSR24" s="10"/>
      <c r="DSS24" s="10"/>
      <c r="DST24" s="10"/>
      <c r="DSU24" s="10"/>
      <c r="DSV24" s="10"/>
      <c r="DSW24" s="10"/>
      <c r="DSX24" s="10"/>
      <c r="DSY24" s="10"/>
      <c r="DSZ24" s="10"/>
      <c r="DTA24" s="10"/>
      <c r="DTB24" s="10"/>
      <c r="DTC24" s="10"/>
      <c r="DTD24" s="10"/>
      <c r="DTE24" s="10"/>
      <c r="DTF24" s="10"/>
      <c r="DTG24" s="10"/>
      <c r="DTH24" s="10"/>
      <c r="DTI24" s="10"/>
      <c r="DTJ24" s="10"/>
      <c r="DTK24" s="10"/>
      <c r="DTL24" s="10"/>
      <c r="DTM24" s="10"/>
      <c r="DTN24" s="10"/>
      <c r="DTO24" s="10"/>
      <c r="DTP24" s="10"/>
      <c r="DTQ24" s="10"/>
      <c r="DTR24" s="10"/>
      <c r="DTS24" s="10"/>
      <c r="DTT24" s="10"/>
      <c r="DTU24" s="10"/>
      <c r="DTV24" s="10"/>
      <c r="DTW24" s="10"/>
      <c r="DTX24" s="10"/>
      <c r="DTY24" s="10"/>
      <c r="DTZ24" s="10"/>
      <c r="DUA24" s="10"/>
      <c r="DUB24" s="10"/>
      <c r="DUC24" s="10"/>
      <c r="DUD24" s="10"/>
      <c r="DUE24" s="10"/>
      <c r="DUF24" s="10"/>
      <c r="DUG24" s="10"/>
      <c r="DUH24" s="10"/>
      <c r="DUI24" s="10"/>
      <c r="DUJ24" s="10"/>
      <c r="DUK24" s="10"/>
      <c r="DUL24" s="10"/>
      <c r="DUM24" s="10"/>
      <c r="DUN24" s="10"/>
      <c r="DUO24" s="10"/>
      <c r="DUP24" s="10"/>
      <c r="DUQ24" s="10"/>
      <c r="DUR24" s="10"/>
      <c r="DUS24" s="10"/>
      <c r="DUT24" s="10"/>
      <c r="DUU24" s="10"/>
      <c r="DUV24" s="10"/>
      <c r="DUW24" s="10"/>
      <c r="DUX24" s="10"/>
      <c r="DUY24" s="10"/>
      <c r="DUZ24" s="10"/>
      <c r="DVA24" s="10"/>
      <c r="DVB24" s="10"/>
      <c r="DVC24" s="10"/>
      <c r="DVD24" s="10"/>
      <c r="DVE24" s="10"/>
      <c r="DVF24" s="10"/>
      <c r="DVG24" s="10"/>
      <c r="DVH24" s="10"/>
      <c r="DVI24" s="10"/>
      <c r="DVJ24" s="10"/>
      <c r="DVK24" s="10"/>
      <c r="DVL24" s="10"/>
      <c r="DVM24" s="10"/>
      <c r="DVN24" s="10"/>
      <c r="DVO24" s="10"/>
      <c r="DVP24" s="10"/>
      <c r="DVQ24" s="10"/>
      <c r="DVR24" s="10"/>
      <c r="DVS24" s="10"/>
      <c r="DVT24" s="10"/>
      <c r="DVU24" s="10"/>
      <c r="DVV24" s="10"/>
      <c r="DVW24" s="10"/>
      <c r="DVX24" s="10"/>
      <c r="DVY24" s="10"/>
      <c r="DVZ24" s="10"/>
      <c r="DWA24" s="10"/>
      <c r="DWB24" s="10"/>
      <c r="DWC24" s="10"/>
      <c r="DWD24" s="10"/>
      <c r="DWE24" s="10"/>
      <c r="DWF24" s="10"/>
      <c r="DWG24" s="10"/>
      <c r="DWH24" s="10"/>
      <c r="DWI24" s="10"/>
      <c r="DWJ24" s="10"/>
      <c r="DWK24" s="10"/>
      <c r="DWL24" s="10"/>
      <c r="DWM24" s="10"/>
      <c r="DWN24" s="10"/>
      <c r="DWO24" s="10"/>
      <c r="DWP24" s="10"/>
      <c r="DWQ24" s="10"/>
      <c r="DWR24" s="10"/>
      <c r="DWS24" s="10"/>
      <c r="DWT24" s="10"/>
      <c r="DWU24" s="10"/>
      <c r="DWV24" s="10"/>
      <c r="DWW24" s="10"/>
      <c r="DWX24" s="10"/>
      <c r="DWY24" s="10"/>
      <c r="DWZ24" s="10"/>
      <c r="DXA24" s="10"/>
      <c r="DXB24" s="10"/>
      <c r="DXC24" s="10"/>
      <c r="DXD24" s="10"/>
      <c r="DXE24" s="10"/>
      <c r="DXF24" s="10"/>
      <c r="DXG24" s="10"/>
      <c r="DXH24" s="10"/>
      <c r="DXI24" s="10"/>
      <c r="DXJ24" s="10"/>
      <c r="DXK24" s="10"/>
      <c r="DXL24" s="10"/>
      <c r="DXM24" s="10"/>
      <c r="DXN24" s="10"/>
      <c r="DXO24" s="10"/>
      <c r="DXP24" s="10"/>
      <c r="DXQ24" s="10"/>
      <c r="DXR24" s="10"/>
      <c r="DXS24" s="10"/>
      <c r="DXT24" s="10"/>
      <c r="DXU24" s="10"/>
      <c r="DXV24" s="10"/>
      <c r="DXW24" s="10"/>
      <c r="DXX24" s="10"/>
      <c r="DXY24" s="10"/>
      <c r="DXZ24" s="10"/>
      <c r="DYA24" s="10"/>
      <c r="DYB24" s="10"/>
      <c r="DYC24" s="10"/>
      <c r="DYD24" s="10"/>
      <c r="DYE24" s="10"/>
      <c r="DYF24" s="10"/>
      <c r="DYG24" s="10"/>
      <c r="DYH24" s="10"/>
      <c r="DYI24" s="10"/>
      <c r="DYJ24" s="10"/>
      <c r="DYK24" s="10"/>
      <c r="DYL24" s="10"/>
      <c r="DYM24" s="10"/>
      <c r="DYN24" s="10"/>
      <c r="DYO24" s="10"/>
      <c r="DYP24" s="10"/>
      <c r="DYQ24" s="10"/>
      <c r="DYR24" s="10"/>
      <c r="DYS24" s="10"/>
      <c r="DYT24" s="10"/>
      <c r="DYU24" s="10"/>
      <c r="DYV24" s="10"/>
      <c r="DYW24" s="10"/>
      <c r="DYX24" s="10"/>
      <c r="DYY24" s="10"/>
      <c r="DYZ24" s="10"/>
      <c r="DZA24" s="10"/>
      <c r="DZB24" s="10"/>
      <c r="DZC24" s="10"/>
      <c r="DZD24" s="10"/>
      <c r="DZE24" s="10"/>
      <c r="DZF24" s="10"/>
      <c r="DZG24" s="10"/>
      <c r="DZH24" s="10"/>
      <c r="DZI24" s="10"/>
      <c r="DZJ24" s="10"/>
      <c r="DZK24" s="10"/>
      <c r="DZL24" s="10"/>
      <c r="DZM24" s="10"/>
      <c r="DZN24" s="10"/>
      <c r="DZO24" s="10"/>
      <c r="DZP24" s="10"/>
      <c r="DZQ24" s="10"/>
      <c r="DZR24" s="10"/>
      <c r="DZS24" s="10"/>
      <c r="DZT24" s="10"/>
      <c r="DZU24" s="10"/>
      <c r="DZV24" s="10"/>
      <c r="DZW24" s="10"/>
      <c r="DZX24" s="10"/>
      <c r="DZY24" s="10"/>
      <c r="DZZ24" s="10"/>
      <c r="EAA24" s="10"/>
      <c r="EAB24" s="10"/>
      <c r="EAC24" s="10"/>
      <c r="EAD24" s="10"/>
      <c r="EAE24" s="10"/>
      <c r="EAF24" s="10"/>
      <c r="EAG24" s="10"/>
      <c r="EAH24" s="10"/>
      <c r="EAI24" s="10"/>
      <c r="EAJ24" s="10"/>
      <c r="EAK24" s="10"/>
      <c r="EAL24" s="10"/>
      <c r="EAM24" s="10"/>
      <c r="EAN24" s="10"/>
      <c r="EAO24" s="10"/>
      <c r="EAP24" s="10"/>
      <c r="EAQ24" s="10"/>
      <c r="EAR24" s="10"/>
      <c r="EAS24" s="10"/>
      <c r="EAT24" s="10"/>
      <c r="EAU24" s="10"/>
      <c r="EAV24" s="10"/>
      <c r="EAW24" s="10"/>
      <c r="EAX24" s="10"/>
      <c r="EAY24" s="10"/>
      <c r="EAZ24" s="10"/>
      <c r="EBA24" s="10"/>
      <c r="EBB24" s="10"/>
      <c r="EBC24" s="10"/>
      <c r="EBD24" s="10"/>
      <c r="EBE24" s="10"/>
      <c r="EBF24" s="10"/>
      <c r="EBG24" s="10"/>
      <c r="EBH24" s="10"/>
      <c r="EBI24" s="10"/>
      <c r="EBJ24" s="10"/>
      <c r="EBK24" s="10"/>
      <c r="EBL24" s="10"/>
      <c r="EBM24" s="10"/>
      <c r="EBN24" s="10"/>
      <c r="EBO24" s="10"/>
      <c r="EBP24" s="10"/>
      <c r="EBQ24" s="10"/>
      <c r="EBR24" s="10"/>
      <c r="EBS24" s="10"/>
      <c r="EBT24" s="10"/>
      <c r="EBU24" s="10"/>
      <c r="EBV24" s="10"/>
      <c r="EBW24" s="10"/>
      <c r="EBX24" s="10"/>
      <c r="EBY24" s="10"/>
      <c r="EBZ24" s="10"/>
      <c r="ECA24" s="10"/>
      <c r="ECB24" s="10"/>
      <c r="ECC24" s="10"/>
      <c r="ECD24" s="10"/>
      <c r="ECE24" s="10"/>
      <c r="ECF24" s="10"/>
      <c r="ECG24" s="10"/>
      <c r="ECH24" s="10"/>
      <c r="ECI24" s="10"/>
      <c r="ECJ24" s="10"/>
      <c r="ECK24" s="10"/>
      <c r="ECL24" s="10"/>
      <c r="ECM24" s="10"/>
      <c r="ECN24" s="10"/>
      <c r="ECO24" s="10"/>
      <c r="ECP24" s="10"/>
      <c r="ECQ24" s="10"/>
      <c r="ECR24" s="10"/>
      <c r="ECS24" s="10"/>
      <c r="ECT24" s="10"/>
      <c r="ECU24" s="10"/>
      <c r="ECV24" s="10"/>
      <c r="ECW24" s="10"/>
      <c r="ECX24" s="10"/>
      <c r="ECY24" s="10"/>
      <c r="ECZ24" s="10"/>
      <c r="EDA24" s="10"/>
      <c r="EDB24" s="10"/>
      <c r="EDC24" s="10"/>
      <c r="EDD24" s="10"/>
      <c r="EDE24" s="10"/>
      <c r="EDF24" s="10"/>
      <c r="EDG24" s="10"/>
      <c r="EDH24" s="10"/>
      <c r="EDI24" s="10"/>
      <c r="EDJ24" s="10"/>
      <c r="EDK24" s="10"/>
      <c r="EDL24" s="10"/>
      <c r="EDM24" s="10"/>
      <c r="EDN24" s="10"/>
      <c r="EDO24" s="10"/>
      <c r="EDP24" s="10"/>
      <c r="EDQ24" s="10"/>
      <c r="EDR24" s="10"/>
      <c r="EDS24" s="10"/>
      <c r="EDT24" s="10"/>
      <c r="EDU24" s="10"/>
      <c r="EDV24" s="10"/>
      <c r="EDW24" s="10"/>
      <c r="EDX24" s="10"/>
      <c r="EDY24" s="10"/>
      <c r="EDZ24" s="10"/>
      <c r="EEA24" s="10"/>
      <c r="EEB24" s="10"/>
      <c r="EEC24" s="10"/>
      <c r="EED24" s="10"/>
      <c r="EEE24" s="10"/>
      <c r="EEF24" s="10"/>
      <c r="EEG24" s="10"/>
      <c r="EEH24" s="10"/>
      <c r="EEI24" s="10"/>
      <c r="EEJ24" s="10"/>
      <c r="EEK24" s="10"/>
      <c r="EEL24" s="10"/>
      <c r="EEM24" s="10"/>
      <c r="EEN24" s="10"/>
      <c r="EEO24" s="10"/>
      <c r="EEP24" s="10"/>
      <c r="EEQ24" s="10"/>
      <c r="EER24" s="10"/>
      <c r="EES24" s="10"/>
      <c r="EET24" s="10"/>
      <c r="EEU24" s="10"/>
      <c r="EEV24" s="10"/>
      <c r="EEW24" s="10"/>
      <c r="EEX24" s="10"/>
      <c r="EEY24" s="10"/>
      <c r="EEZ24" s="10"/>
      <c r="EFA24" s="10"/>
      <c r="EFB24" s="10"/>
      <c r="EFC24" s="10"/>
      <c r="EFD24" s="10"/>
      <c r="EFE24" s="10"/>
      <c r="EFF24" s="10"/>
      <c r="EFG24" s="10"/>
      <c r="EFH24" s="10"/>
      <c r="EFI24" s="10"/>
      <c r="EFJ24" s="10"/>
      <c r="EFK24" s="10"/>
      <c r="EFL24" s="10"/>
      <c r="EFM24" s="10"/>
      <c r="EFN24" s="10"/>
      <c r="EFO24" s="10"/>
      <c r="EFP24" s="10"/>
      <c r="EFQ24" s="10"/>
      <c r="EFR24" s="10"/>
      <c r="EFS24" s="10"/>
      <c r="EFT24" s="10"/>
      <c r="EFU24" s="10"/>
      <c r="EFV24" s="10"/>
      <c r="EFW24" s="10"/>
      <c r="EFX24" s="10"/>
      <c r="EFY24" s="10"/>
      <c r="EFZ24" s="10"/>
      <c r="EGA24" s="10"/>
      <c r="EGB24" s="10"/>
      <c r="EGC24" s="10"/>
      <c r="EGD24" s="10"/>
      <c r="EGE24" s="10"/>
      <c r="EGF24" s="10"/>
      <c r="EGG24" s="10"/>
      <c r="EGH24" s="10"/>
      <c r="EGI24" s="10"/>
      <c r="EGJ24" s="10"/>
      <c r="EGK24" s="10"/>
      <c r="EGL24" s="10"/>
      <c r="EGM24" s="10"/>
      <c r="EGN24" s="10"/>
      <c r="EGO24" s="10"/>
      <c r="EGP24" s="10"/>
      <c r="EGQ24" s="10"/>
      <c r="EGR24" s="10"/>
      <c r="EGS24" s="10"/>
      <c r="EGT24" s="10"/>
      <c r="EGU24" s="10"/>
      <c r="EGV24" s="10"/>
      <c r="EGW24" s="10"/>
      <c r="EGX24" s="10"/>
      <c r="EGY24" s="10"/>
      <c r="EGZ24" s="10"/>
      <c r="EHA24" s="10"/>
      <c r="EHB24" s="10"/>
      <c r="EHC24" s="10"/>
      <c r="EHD24" s="10"/>
      <c r="EHE24" s="10"/>
      <c r="EHF24" s="10"/>
      <c r="EHG24" s="10"/>
      <c r="EHH24" s="10"/>
      <c r="EHI24" s="10"/>
      <c r="EHJ24" s="10"/>
      <c r="EHK24" s="10"/>
      <c r="EHL24" s="10"/>
      <c r="EHM24" s="10"/>
      <c r="EHN24" s="10"/>
      <c r="EHO24" s="10"/>
      <c r="EHP24" s="10"/>
      <c r="EHQ24" s="10"/>
      <c r="EHR24" s="10"/>
      <c r="EHS24" s="10"/>
      <c r="EHT24" s="10"/>
      <c r="EHU24" s="10"/>
      <c r="EHV24" s="10"/>
      <c r="EHW24" s="10"/>
      <c r="EHX24" s="10"/>
      <c r="EHY24" s="10"/>
      <c r="EHZ24" s="10"/>
      <c r="EIA24" s="10"/>
      <c r="EIB24" s="10"/>
      <c r="EIC24" s="10"/>
      <c r="EID24" s="10"/>
      <c r="EIE24" s="10"/>
      <c r="EIF24" s="10"/>
      <c r="EIG24" s="10"/>
      <c r="EIH24" s="10"/>
      <c r="EII24" s="10"/>
      <c r="EIJ24" s="10"/>
      <c r="EIK24" s="10"/>
      <c r="EIL24" s="10"/>
      <c r="EIM24" s="10"/>
      <c r="EIN24" s="10"/>
      <c r="EIO24" s="10"/>
      <c r="EIP24" s="10"/>
      <c r="EIQ24" s="10"/>
      <c r="EIR24" s="10"/>
      <c r="EIS24" s="10"/>
      <c r="EIT24" s="10"/>
      <c r="EIU24" s="10"/>
      <c r="EIV24" s="10"/>
      <c r="EIW24" s="10"/>
      <c r="EIX24" s="10"/>
      <c r="EIY24" s="10"/>
      <c r="EIZ24" s="10"/>
      <c r="EJA24" s="10"/>
      <c r="EJB24" s="10"/>
      <c r="EJC24" s="10"/>
      <c r="EJD24" s="10"/>
      <c r="EJE24" s="10"/>
      <c r="EJF24" s="10"/>
      <c r="EJG24" s="10"/>
      <c r="EJH24" s="10"/>
      <c r="EJI24" s="10"/>
      <c r="EJJ24" s="10"/>
      <c r="EJK24" s="10"/>
      <c r="EJL24" s="10"/>
      <c r="EJM24" s="10"/>
      <c r="EJN24" s="10"/>
      <c r="EJO24" s="10"/>
      <c r="EJP24" s="10"/>
      <c r="EJQ24" s="10"/>
      <c r="EJR24" s="10"/>
      <c r="EJS24" s="10"/>
      <c r="EJT24" s="10"/>
      <c r="EJU24" s="10"/>
      <c r="EJV24" s="10"/>
      <c r="EJW24" s="10"/>
      <c r="EJX24" s="10"/>
      <c r="EJY24" s="10"/>
      <c r="EJZ24" s="10"/>
      <c r="EKA24" s="10"/>
      <c r="EKB24" s="10"/>
      <c r="EKC24" s="10"/>
      <c r="EKD24" s="10"/>
      <c r="EKE24" s="10"/>
      <c r="EKF24" s="10"/>
      <c r="EKG24" s="10"/>
      <c r="EKH24" s="10"/>
      <c r="EKI24" s="10"/>
      <c r="EKJ24" s="10"/>
      <c r="EKK24" s="10"/>
      <c r="EKL24" s="10"/>
      <c r="EKM24" s="10"/>
      <c r="EKN24" s="10"/>
      <c r="EKO24" s="10"/>
      <c r="EKP24" s="10"/>
      <c r="EKQ24" s="10"/>
      <c r="EKR24" s="10"/>
      <c r="EKS24" s="10"/>
      <c r="EKT24" s="10"/>
      <c r="EKU24" s="10"/>
      <c r="EKV24" s="10"/>
      <c r="EKW24" s="10"/>
      <c r="EKX24" s="10"/>
      <c r="EKY24" s="10"/>
      <c r="EKZ24" s="10"/>
      <c r="ELA24" s="10"/>
      <c r="ELB24" s="10"/>
      <c r="ELC24" s="10"/>
      <c r="ELD24" s="10"/>
      <c r="ELE24" s="10"/>
      <c r="ELF24" s="10"/>
      <c r="ELG24" s="10"/>
      <c r="ELH24" s="10"/>
      <c r="ELI24" s="10"/>
      <c r="ELJ24" s="10"/>
      <c r="ELK24" s="10"/>
      <c r="ELL24" s="10"/>
      <c r="ELM24" s="10"/>
      <c r="ELN24" s="10"/>
      <c r="ELO24" s="10"/>
      <c r="ELP24" s="10"/>
      <c r="ELQ24" s="10"/>
      <c r="ELR24" s="10"/>
      <c r="ELS24" s="10"/>
      <c r="ELT24" s="10"/>
      <c r="ELU24" s="10"/>
      <c r="ELV24" s="10"/>
      <c r="ELW24" s="10"/>
      <c r="ELX24" s="10"/>
      <c r="ELY24" s="10"/>
      <c r="ELZ24" s="10"/>
      <c r="EMA24" s="10"/>
      <c r="EMB24" s="10"/>
      <c r="EMC24" s="10"/>
      <c r="EMD24" s="10"/>
      <c r="EME24" s="10"/>
      <c r="EMF24" s="10"/>
      <c r="EMG24" s="10"/>
      <c r="EMH24" s="10"/>
      <c r="EMI24" s="10"/>
      <c r="EMJ24" s="10"/>
      <c r="EMK24" s="10"/>
      <c r="EML24" s="10"/>
      <c r="EMM24" s="10"/>
      <c r="EMN24" s="10"/>
      <c r="EMO24" s="10"/>
      <c r="EMP24" s="10"/>
      <c r="EMQ24" s="10"/>
      <c r="EMR24" s="10"/>
      <c r="EMS24" s="10"/>
      <c r="EMT24" s="10"/>
      <c r="EMU24" s="10"/>
      <c r="EMV24" s="10"/>
      <c r="EMW24" s="10"/>
      <c r="EMX24" s="10"/>
      <c r="EMY24" s="10"/>
      <c r="EMZ24" s="10"/>
      <c r="ENA24" s="10"/>
      <c r="ENB24" s="10"/>
      <c r="ENC24" s="10"/>
      <c r="END24" s="10"/>
      <c r="ENE24" s="10"/>
      <c r="ENF24" s="10"/>
      <c r="ENG24" s="10"/>
      <c r="ENH24" s="10"/>
      <c r="ENI24" s="10"/>
      <c r="ENJ24" s="10"/>
      <c r="ENK24" s="10"/>
      <c r="ENL24" s="10"/>
      <c r="ENM24" s="10"/>
      <c r="ENN24" s="10"/>
      <c r="ENO24" s="10"/>
      <c r="ENP24" s="10"/>
      <c r="ENQ24" s="10"/>
      <c r="ENR24" s="10"/>
      <c r="ENS24" s="10"/>
      <c r="ENT24" s="10"/>
      <c r="ENU24" s="10"/>
      <c r="ENV24" s="10"/>
      <c r="ENW24" s="10"/>
      <c r="ENX24" s="10"/>
      <c r="ENY24" s="10"/>
      <c r="ENZ24" s="10"/>
      <c r="EOA24" s="10"/>
      <c r="EOB24" s="10"/>
      <c r="EOC24" s="10"/>
      <c r="EOD24" s="10"/>
      <c r="EOE24" s="10"/>
      <c r="EOF24" s="10"/>
      <c r="EOG24" s="10"/>
      <c r="EOH24" s="10"/>
      <c r="EOI24" s="10"/>
      <c r="EOJ24" s="10"/>
      <c r="EOK24" s="10"/>
      <c r="EOL24" s="10"/>
      <c r="EOM24" s="10"/>
      <c r="EON24" s="10"/>
      <c r="EOO24" s="10"/>
      <c r="EOP24" s="10"/>
      <c r="EOQ24" s="10"/>
      <c r="EOR24" s="10"/>
      <c r="EOS24" s="10"/>
      <c r="EOT24" s="10"/>
      <c r="EOU24" s="10"/>
      <c r="EOV24" s="10"/>
      <c r="EOW24" s="10"/>
      <c r="EOX24" s="10"/>
      <c r="EOY24" s="10"/>
      <c r="EOZ24" s="10"/>
      <c r="EPA24" s="10"/>
      <c r="EPB24" s="10"/>
      <c r="EPC24" s="10"/>
      <c r="EPD24" s="10"/>
      <c r="EPE24" s="10"/>
      <c r="EPF24" s="10"/>
      <c r="EPG24" s="10"/>
      <c r="EPH24" s="10"/>
      <c r="EPI24" s="10"/>
      <c r="EPJ24" s="10"/>
      <c r="EPK24" s="10"/>
      <c r="EPL24" s="10"/>
      <c r="EPM24" s="10"/>
      <c r="EPN24" s="10"/>
      <c r="EPO24" s="10"/>
      <c r="EPP24" s="10"/>
      <c r="EPQ24" s="10"/>
      <c r="EPR24" s="10"/>
      <c r="EPS24" s="10"/>
      <c r="EPT24" s="10"/>
      <c r="EPU24" s="10"/>
      <c r="EPV24" s="10"/>
      <c r="EPW24" s="10"/>
      <c r="EPX24" s="10"/>
      <c r="EPY24" s="10"/>
      <c r="EPZ24" s="10"/>
      <c r="EQA24" s="10"/>
      <c r="EQB24" s="10"/>
      <c r="EQC24" s="10"/>
      <c r="EQD24" s="10"/>
      <c r="EQE24" s="10"/>
      <c r="EQF24" s="10"/>
      <c r="EQG24" s="10"/>
      <c r="EQH24" s="10"/>
      <c r="EQI24" s="10"/>
      <c r="EQJ24" s="10"/>
      <c r="EQK24" s="10"/>
      <c r="EQL24" s="10"/>
      <c r="EQM24" s="10"/>
      <c r="EQN24" s="10"/>
      <c r="EQO24" s="10"/>
      <c r="EQP24" s="10"/>
      <c r="EQQ24" s="10"/>
      <c r="EQR24" s="10"/>
      <c r="EQS24" s="10"/>
      <c r="EQT24" s="10"/>
      <c r="EQU24" s="10"/>
      <c r="EQV24" s="10"/>
      <c r="EQW24" s="10"/>
      <c r="EQX24" s="10"/>
      <c r="EQY24" s="10"/>
      <c r="EQZ24" s="10"/>
      <c r="ERA24" s="10"/>
      <c r="ERB24" s="10"/>
      <c r="ERC24" s="10"/>
      <c r="ERD24" s="10"/>
      <c r="ERE24" s="10"/>
      <c r="ERF24" s="10"/>
      <c r="ERG24" s="10"/>
      <c r="ERH24" s="10"/>
      <c r="ERI24" s="10"/>
      <c r="ERJ24" s="10"/>
      <c r="ERK24" s="10"/>
      <c r="ERL24" s="10"/>
      <c r="ERM24" s="10"/>
      <c r="ERN24" s="10"/>
      <c r="ERO24" s="10"/>
      <c r="ERP24" s="10"/>
      <c r="ERQ24" s="10"/>
      <c r="ERR24" s="10"/>
      <c r="ERS24" s="10"/>
      <c r="ERT24" s="10"/>
      <c r="ERU24" s="10"/>
      <c r="ERV24" s="10"/>
      <c r="ERW24" s="10"/>
      <c r="ERX24" s="10"/>
      <c r="ERY24" s="10"/>
      <c r="ERZ24" s="10"/>
      <c r="ESA24" s="10"/>
      <c r="ESB24" s="10"/>
      <c r="ESC24" s="10"/>
      <c r="ESD24" s="10"/>
      <c r="ESE24" s="10"/>
      <c r="ESF24" s="10"/>
      <c r="ESG24" s="10"/>
      <c r="ESH24" s="10"/>
      <c r="ESI24" s="10"/>
      <c r="ESJ24" s="10"/>
      <c r="ESK24" s="10"/>
      <c r="ESL24" s="10"/>
      <c r="ESM24" s="10"/>
      <c r="ESN24" s="10"/>
      <c r="ESO24" s="10"/>
      <c r="ESP24" s="10"/>
      <c r="ESQ24" s="10"/>
      <c r="ESR24" s="10"/>
      <c r="ESS24" s="10"/>
      <c r="EST24" s="10"/>
      <c r="ESU24" s="10"/>
      <c r="ESV24" s="10"/>
      <c r="ESW24" s="10"/>
      <c r="ESX24" s="10"/>
      <c r="ESY24" s="10"/>
      <c r="ESZ24" s="10"/>
      <c r="ETA24" s="10"/>
      <c r="ETB24" s="10"/>
      <c r="ETC24" s="10"/>
      <c r="ETD24" s="10"/>
      <c r="ETE24" s="10"/>
      <c r="ETF24" s="10"/>
      <c r="ETG24" s="10"/>
      <c r="ETH24" s="10"/>
      <c r="ETI24" s="10"/>
      <c r="ETJ24" s="10"/>
      <c r="ETK24" s="10"/>
      <c r="ETL24" s="10"/>
      <c r="ETM24" s="10"/>
      <c r="ETN24" s="10"/>
      <c r="ETO24" s="10"/>
      <c r="ETP24" s="10"/>
      <c r="ETQ24" s="10"/>
      <c r="ETR24" s="10"/>
      <c r="ETS24" s="10"/>
      <c r="ETT24" s="10"/>
      <c r="ETU24" s="10"/>
      <c r="ETV24" s="10"/>
      <c r="ETW24" s="10"/>
      <c r="ETX24" s="10"/>
      <c r="ETY24" s="10"/>
      <c r="ETZ24" s="10"/>
      <c r="EUA24" s="10"/>
      <c r="EUB24" s="10"/>
      <c r="EUC24" s="10"/>
      <c r="EUD24" s="10"/>
      <c r="EUE24" s="10"/>
      <c r="EUF24" s="10"/>
      <c r="EUG24" s="10"/>
      <c r="EUH24" s="10"/>
      <c r="EUI24" s="10"/>
      <c r="EUJ24" s="10"/>
      <c r="EUK24" s="10"/>
      <c r="EUL24" s="10"/>
      <c r="EUM24" s="10"/>
      <c r="EUN24" s="10"/>
      <c r="EUO24" s="10"/>
      <c r="EUP24" s="10"/>
      <c r="EUQ24" s="10"/>
      <c r="EUR24" s="10"/>
      <c r="EUS24" s="10"/>
      <c r="EUT24" s="10"/>
      <c r="EUU24" s="10"/>
      <c r="EUV24" s="10"/>
      <c r="EUW24" s="10"/>
      <c r="EUX24" s="10"/>
      <c r="EUY24" s="10"/>
      <c r="EUZ24" s="10"/>
      <c r="EVA24" s="10"/>
      <c r="EVB24" s="10"/>
      <c r="EVC24" s="10"/>
      <c r="EVD24" s="10"/>
      <c r="EVE24" s="10"/>
      <c r="EVF24" s="10"/>
      <c r="EVG24" s="10"/>
      <c r="EVH24" s="10"/>
      <c r="EVI24" s="10"/>
      <c r="EVJ24" s="10"/>
      <c r="EVK24" s="10"/>
      <c r="EVL24" s="10"/>
      <c r="EVM24" s="10"/>
      <c r="EVN24" s="10"/>
      <c r="EVO24" s="10"/>
      <c r="EVP24" s="10"/>
      <c r="EVQ24" s="10"/>
      <c r="EVR24" s="10"/>
      <c r="EVS24" s="10"/>
      <c r="EVT24" s="10"/>
      <c r="EVU24" s="10"/>
      <c r="EVV24" s="10"/>
      <c r="EVW24" s="10"/>
      <c r="EVX24" s="10"/>
      <c r="EVY24" s="10"/>
      <c r="EVZ24" s="10"/>
      <c r="EWA24" s="10"/>
      <c r="EWB24" s="10"/>
      <c r="EWC24" s="10"/>
      <c r="EWD24" s="10"/>
      <c r="EWE24" s="10"/>
      <c r="EWF24" s="10"/>
      <c r="EWG24" s="10"/>
      <c r="EWH24" s="10"/>
      <c r="EWI24" s="10"/>
      <c r="EWJ24" s="10"/>
      <c r="EWK24" s="10"/>
      <c r="EWL24" s="10"/>
      <c r="EWM24" s="10"/>
      <c r="EWN24" s="10"/>
      <c r="EWO24" s="10"/>
      <c r="EWP24" s="10"/>
      <c r="EWQ24" s="10"/>
      <c r="EWR24" s="10"/>
      <c r="EWS24" s="10"/>
      <c r="EWT24" s="10"/>
      <c r="EWU24" s="10"/>
      <c r="EWV24" s="10"/>
      <c r="EWW24" s="10"/>
      <c r="EWX24" s="10"/>
      <c r="EWY24" s="10"/>
      <c r="EWZ24" s="10"/>
      <c r="EXA24" s="10"/>
      <c r="EXB24" s="10"/>
      <c r="EXC24" s="10"/>
      <c r="EXD24" s="10"/>
      <c r="EXE24" s="10"/>
      <c r="EXF24" s="10"/>
      <c r="EXG24" s="10"/>
      <c r="EXH24" s="10"/>
      <c r="EXI24" s="10"/>
      <c r="EXJ24" s="10"/>
      <c r="EXK24" s="10"/>
      <c r="EXL24" s="10"/>
      <c r="EXM24" s="10"/>
      <c r="EXN24" s="10"/>
      <c r="EXO24" s="10"/>
      <c r="EXP24" s="10"/>
      <c r="EXQ24" s="10"/>
      <c r="EXR24" s="10"/>
      <c r="EXS24" s="10"/>
      <c r="EXT24" s="10"/>
      <c r="EXU24" s="10"/>
      <c r="EXV24" s="10"/>
      <c r="EXW24" s="10"/>
      <c r="EXX24" s="10"/>
      <c r="EXY24" s="10"/>
      <c r="EXZ24" s="10"/>
      <c r="EYA24" s="10"/>
      <c r="EYB24" s="10"/>
      <c r="EYC24" s="10"/>
      <c r="EYD24" s="10"/>
      <c r="EYE24" s="10"/>
      <c r="EYF24" s="10"/>
      <c r="EYG24" s="10"/>
      <c r="EYH24" s="10"/>
      <c r="EYI24" s="10"/>
      <c r="EYJ24" s="10"/>
      <c r="EYK24" s="10"/>
      <c r="EYL24" s="10"/>
      <c r="EYM24" s="10"/>
      <c r="EYN24" s="10"/>
      <c r="EYO24" s="10"/>
      <c r="EYP24" s="10"/>
      <c r="EYQ24" s="10"/>
      <c r="EYR24" s="10"/>
      <c r="EYS24" s="10"/>
      <c r="EYT24" s="10"/>
      <c r="EYU24" s="10"/>
      <c r="EYV24" s="10"/>
      <c r="EYW24" s="10"/>
      <c r="EYX24" s="10"/>
      <c r="EYY24" s="10"/>
      <c r="EYZ24" s="10"/>
      <c r="EZA24" s="10"/>
      <c r="EZB24" s="10"/>
      <c r="EZC24" s="10"/>
      <c r="EZD24" s="10"/>
      <c r="EZE24" s="10"/>
      <c r="EZF24" s="10"/>
      <c r="EZG24" s="10"/>
      <c r="EZH24" s="10"/>
      <c r="EZI24" s="10"/>
      <c r="EZJ24" s="10"/>
      <c r="EZK24" s="10"/>
      <c r="EZL24" s="10"/>
      <c r="EZM24" s="10"/>
      <c r="EZN24" s="10"/>
      <c r="EZO24" s="10"/>
      <c r="EZP24" s="10"/>
      <c r="EZQ24" s="10"/>
      <c r="EZR24" s="10"/>
      <c r="EZS24" s="10"/>
      <c r="EZT24" s="10"/>
      <c r="EZU24" s="10"/>
      <c r="EZV24" s="10"/>
      <c r="EZW24" s="10"/>
      <c r="EZX24" s="10"/>
      <c r="EZY24" s="10"/>
      <c r="EZZ24" s="10"/>
      <c r="FAA24" s="10"/>
      <c r="FAB24" s="10"/>
      <c r="FAC24" s="10"/>
      <c r="FAD24" s="10"/>
      <c r="FAE24" s="10"/>
      <c r="FAF24" s="10"/>
      <c r="FAG24" s="10"/>
      <c r="FAH24" s="10"/>
      <c r="FAI24" s="10"/>
      <c r="FAJ24" s="10"/>
      <c r="FAK24" s="10"/>
      <c r="FAL24" s="10"/>
      <c r="FAM24" s="10"/>
      <c r="FAN24" s="10"/>
      <c r="FAO24" s="10"/>
      <c r="FAP24" s="10"/>
      <c r="FAQ24" s="10"/>
      <c r="FAR24" s="10"/>
      <c r="FAS24" s="10"/>
      <c r="FAT24" s="10"/>
      <c r="FAU24" s="10"/>
      <c r="FAV24" s="10"/>
      <c r="FAW24" s="10"/>
      <c r="FAX24" s="10"/>
      <c r="FAY24" s="10"/>
      <c r="FAZ24" s="10"/>
      <c r="FBA24" s="10"/>
      <c r="FBB24" s="10"/>
      <c r="FBC24" s="10"/>
      <c r="FBD24" s="10"/>
      <c r="FBE24" s="10"/>
      <c r="FBF24" s="10"/>
      <c r="FBG24" s="10"/>
      <c r="FBH24" s="10"/>
      <c r="FBI24" s="10"/>
      <c r="FBJ24" s="10"/>
      <c r="FBK24" s="10"/>
      <c r="FBL24" s="10"/>
      <c r="FBM24" s="10"/>
      <c r="FBN24" s="10"/>
      <c r="FBO24" s="10"/>
      <c r="FBP24" s="10"/>
      <c r="FBQ24" s="10"/>
      <c r="FBR24" s="10"/>
      <c r="FBS24" s="10"/>
      <c r="FBT24" s="10"/>
      <c r="FBU24" s="10"/>
      <c r="FBV24" s="10"/>
      <c r="FBW24" s="10"/>
      <c r="FBX24" s="10"/>
      <c r="FBY24" s="10"/>
      <c r="FBZ24" s="10"/>
      <c r="FCA24" s="10"/>
      <c r="FCB24" s="10"/>
      <c r="FCC24" s="10"/>
      <c r="FCD24" s="10"/>
      <c r="FCE24" s="10"/>
      <c r="FCF24" s="10"/>
      <c r="FCG24" s="10"/>
      <c r="FCH24" s="10"/>
      <c r="FCI24" s="10"/>
      <c r="FCJ24" s="10"/>
      <c r="FCK24" s="10"/>
      <c r="FCL24" s="10"/>
      <c r="FCM24" s="10"/>
      <c r="FCN24" s="10"/>
      <c r="FCO24" s="10"/>
      <c r="FCP24" s="10"/>
      <c r="FCQ24" s="10"/>
      <c r="FCR24" s="10"/>
      <c r="FCS24" s="10"/>
      <c r="FCT24" s="10"/>
      <c r="FCU24" s="10"/>
      <c r="FCV24" s="10"/>
      <c r="FCW24" s="10"/>
      <c r="FCX24" s="10"/>
      <c r="FCY24" s="10"/>
      <c r="FCZ24" s="10"/>
      <c r="FDA24" s="10"/>
      <c r="FDB24" s="10"/>
      <c r="FDC24" s="10"/>
      <c r="FDD24" s="10"/>
      <c r="FDE24" s="10"/>
      <c r="FDF24" s="10"/>
      <c r="FDG24" s="10"/>
      <c r="FDH24" s="10"/>
      <c r="FDI24" s="10"/>
      <c r="FDJ24" s="10"/>
      <c r="FDK24" s="10"/>
      <c r="FDL24" s="10"/>
      <c r="FDM24" s="10"/>
      <c r="FDN24" s="10"/>
      <c r="FDO24" s="10"/>
      <c r="FDP24" s="10"/>
      <c r="FDQ24" s="10"/>
      <c r="FDR24" s="10"/>
      <c r="FDS24" s="10"/>
      <c r="FDT24" s="10"/>
      <c r="FDU24" s="10"/>
      <c r="FDV24" s="10"/>
      <c r="FDW24" s="10"/>
      <c r="FDX24" s="10"/>
      <c r="FDY24" s="10"/>
      <c r="FDZ24" s="10"/>
      <c r="FEA24" s="10"/>
      <c r="FEB24" s="10"/>
      <c r="FEC24" s="10"/>
      <c r="FED24" s="10"/>
      <c r="FEE24" s="10"/>
      <c r="FEF24" s="10"/>
      <c r="FEG24" s="10"/>
      <c r="FEH24" s="10"/>
      <c r="FEI24" s="10"/>
      <c r="FEJ24" s="10"/>
      <c r="FEK24" s="10"/>
      <c r="FEL24" s="10"/>
      <c r="FEM24" s="10"/>
      <c r="FEN24" s="10"/>
      <c r="FEO24" s="10"/>
      <c r="FEP24" s="10"/>
      <c r="FEQ24" s="10"/>
      <c r="FER24" s="10"/>
      <c r="FES24" s="10"/>
      <c r="FET24" s="10"/>
      <c r="FEU24" s="10"/>
      <c r="FEV24" s="10"/>
      <c r="FEW24" s="10"/>
      <c r="FEX24" s="10"/>
      <c r="FEY24" s="10"/>
      <c r="FEZ24" s="10"/>
      <c r="FFA24" s="10"/>
      <c r="FFB24" s="10"/>
      <c r="FFC24" s="10"/>
      <c r="FFD24" s="10"/>
      <c r="FFE24" s="10"/>
      <c r="FFF24" s="10"/>
      <c r="FFG24" s="10"/>
      <c r="FFH24" s="10"/>
      <c r="FFI24" s="10"/>
      <c r="FFJ24" s="10"/>
      <c r="FFK24" s="10"/>
      <c r="FFL24" s="10"/>
      <c r="FFM24" s="10"/>
      <c r="FFN24" s="10"/>
      <c r="FFO24" s="10"/>
      <c r="FFP24" s="10"/>
      <c r="FFQ24" s="10"/>
      <c r="FFR24" s="10"/>
      <c r="FFS24" s="10"/>
      <c r="FFT24" s="10"/>
      <c r="FFU24" s="10"/>
      <c r="FFV24" s="10"/>
      <c r="FFW24" s="10"/>
      <c r="FFX24" s="10"/>
      <c r="FFY24" s="10"/>
      <c r="FFZ24" s="10"/>
      <c r="FGA24" s="10"/>
      <c r="FGB24" s="10"/>
      <c r="FGC24" s="10"/>
      <c r="FGD24" s="10"/>
      <c r="FGE24" s="10"/>
      <c r="FGF24" s="10"/>
      <c r="FGG24" s="10"/>
      <c r="FGH24" s="10"/>
      <c r="FGI24" s="10"/>
      <c r="FGJ24" s="10"/>
      <c r="FGK24" s="10"/>
      <c r="FGL24" s="10"/>
      <c r="FGM24" s="10"/>
      <c r="FGN24" s="10"/>
      <c r="FGO24" s="10"/>
      <c r="FGP24" s="10"/>
      <c r="FGQ24" s="10"/>
      <c r="FGR24" s="10"/>
      <c r="FGS24" s="10"/>
      <c r="FGT24" s="10"/>
      <c r="FGU24" s="10"/>
      <c r="FGV24" s="10"/>
      <c r="FGW24" s="10"/>
      <c r="FGX24" s="10"/>
      <c r="FGY24" s="10"/>
      <c r="FGZ24" s="10"/>
      <c r="FHA24" s="10"/>
      <c r="FHB24" s="10"/>
      <c r="FHC24" s="10"/>
      <c r="FHD24" s="10"/>
      <c r="FHE24" s="10"/>
      <c r="FHF24" s="10"/>
      <c r="FHG24" s="10"/>
      <c r="FHH24" s="10"/>
      <c r="FHI24" s="10"/>
      <c r="FHJ24" s="10"/>
      <c r="FHK24" s="10"/>
      <c r="FHL24" s="10"/>
      <c r="FHM24" s="10"/>
      <c r="FHN24" s="10"/>
      <c r="FHO24" s="10"/>
      <c r="FHP24" s="10"/>
      <c r="FHQ24" s="10"/>
      <c r="FHR24" s="10"/>
      <c r="FHS24" s="10"/>
      <c r="FHT24" s="10"/>
      <c r="FHU24" s="10"/>
      <c r="FHV24" s="10"/>
      <c r="FHW24" s="10"/>
      <c r="FHX24" s="10"/>
      <c r="FHY24" s="10"/>
      <c r="FHZ24" s="10"/>
      <c r="FIA24" s="10"/>
      <c r="FIB24" s="10"/>
      <c r="FIC24" s="10"/>
      <c r="FID24" s="10"/>
      <c r="FIE24" s="10"/>
      <c r="FIF24" s="10"/>
      <c r="FIG24" s="10"/>
      <c r="FIH24" s="10"/>
      <c r="FII24" s="10"/>
      <c r="FIJ24" s="10"/>
      <c r="FIK24" s="10"/>
      <c r="FIL24" s="10"/>
      <c r="FIM24" s="10"/>
      <c r="FIN24" s="10"/>
      <c r="FIO24" s="10"/>
      <c r="FIP24" s="10"/>
      <c r="FIQ24" s="10"/>
      <c r="FIR24" s="10"/>
      <c r="FIS24" s="10"/>
      <c r="FIT24" s="10"/>
      <c r="FIU24" s="10"/>
      <c r="FIV24" s="10"/>
      <c r="FIW24" s="10"/>
      <c r="FIX24" s="10"/>
      <c r="FIY24" s="10"/>
      <c r="FIZ24" s="10"/>
      <c r="FJA24" s="10"/>
      <c r="FJB24" s="10"/>
      <c r="FJC24" s="10"/>
      <c r="FJD24" s="10"/>
      <c r="FJE24" s="10"/>
      <c r="FJF24" s="10"/>
      <c r="FJG24" s="10"/>
      <c r="FJH24" s="10"/>
      <c r="FJI24" s="10"/>
      <c r="FJJ24" s="10"/>
      <c r="FJK24" s="10"/>
      <c r="FJL24" s="10"/>
      <c r="FJM24" s="10"/>
      <c r="FJN24" s="10"/>
      <c r="FJO24" s="10"/>
      <c r="FJP24" s="10"/>
      <c r="FJQ24" s="10"/>
      <c r="FJR24" s="10"/>
      <c r="FJS24" s="10"/>
      <c r="FJT24" s="10"/>
      <c r="FJU24" s="10"/>
      <c r="FJV24" s="10"/>
      <c r="FJW24" s="10"/>
      <c r="FJX24" s="10"/>
      <c r="FJY24" s="10"/>
      <c r="FJZ24" s="10"/>
      <c r="FKA24" s="10"/>
      <c r="FKB24" s="10"/>
      <c r="FKC24" s="10"/>
      <c r="FKD24" s="10"/>
      <c r="FKE24" s="10"/>
      <c r="FKF24" s="10"/>
      <c r="FKG24" s="10"/>
      <c r="FKH24" s="10"/>
      <c r="FKI24" s="10"/>
      <c r="FKJ24" s="10"/>
      <c r="FKK24" s="10"/>
      <c r="FKL24" s="10"/>
      <c r="FKM24" s="10"/>
      <c r="FKN24" s="10"/>
      <c r="FKO24" s="10"/>
      <c r="FKP24" s="10"/>
      <c r="FKQ24" s="10"/>
      <c r="FKR24" s="10"/>
      <c r="FKS24" s="10"/>
      <c r="FKT24" s="10"/>
      <c r="FKU24" s="10"/>
      <c r="FKV24" s="10"/>
      <c r="FKW24" s="10"/>
      <c r="FKX24" s="10"/>
      <c r="FKY24" s="10"/>
      <c r="FKZ24" s="10"/>
      <c r="FLA24" s="10"/>
      <c r="FLB24" s="10"/>
      <c r="FLC24" s="10"/>
      <c r="FLD24" s="10"/>
      <c r="FLE24" s="10"/>
      <c r="FLF24" s="10"/>
      <c r="FLG24" s="10"/>
      <c r="FLH24" s="10"/>
      <c r="FLI24" s="10"/>
      <c r="FLJ24" s="10"/>
      <c r="FLK24" s="10"/>
      <c r="FLL24" s="10"/>
      <c r="FLM24" s="10"/>
      <c r="FLN24" s="10"/>
      <c r="FLO24" s="10"/>
      <c r="FLP24" s="10"/>
      <c r="FLQ24" s="10"/>
      <c r="FLR24" s="10"/>
      <c r="FLS24" s="10"/>
      <c r="FLT24" s="10"/>
      <c r="FLU24" s="10"/>
      <c r="FLV24" s="10"/>
      <c r="FLW24" s="10"/>
      <c r="FLX24" s="10"/>
      <c r="FLY24" s="10"/>
      <c r="FLZ24" s="10"/>
      <c r="FMA24" s="10"/>
      <c r="FMB24" s="10"/>
      <c r="FMC24" s="10"/>
      <c r="FMD24" s="10"/>
      <c r="FME24" s="10"/>
      <c r="FMF24" s="10"/>
      <c r="FMG24" s="10"/>
      <c r="FMH24" s="10"/>
      <c r="FMI24" s="10"/>
      <c r="FMJ24" s="10"/>
      <c r="FMK24" s="10"/>
      <c r="FML24" s="10"/>
      <c r="FMM24" s="10"/>
      <c r="FMN24" s="10"/>
      <c r="FMO24" s="10"/>
      <c r="FMP24" s="10"/>
      <c r="FMQ24" s="10"/>
      <c r="FMR24" s="10"/>
      <c r="FMS24" s="10"/>
      <c r="FMT24" s="10"/>
      <c r="FMU24" s="10"/>
      <c r="FMV24" s="10"/>
      <c r="FMW24" s="10"/>
      <c r="FMX24" s="10"/>
      <c r="FMY24" s="10"/>
      <c r="FMZ24" s="10"/>
      <c r="FNA24" s="10"/>
      <c r="FNB24" s="10"/>
      <c r="FNC24" s="10"/>
      <c r="FND24" s="10"/>
      <c r="FNE24" s="10"/>
      <c r="FNF24" s="10"/>
      <c r="FNG24" s="10"/>
      <c r="FNH24" s="10"/>
      <c r="FNI24" s="10"/>
      <c r="FNJ24" s="10"/>
      <c r="FNK24" s="10"/>
      <c r="FNL24" s="10"/>
      <c r="FNM24" s="10"/>
      <c r="FNN24" s="10"/>
      <c r="FNO24" s="10"/>
      <c r="FNP24" s="10"/>
      <c r="FNQ24" s="10"/>
      <c r="FNR24" s="10"/>
      <c r="FNS24" s="10"/>
      <c r="FNT24" s="10"/>
      <c r="FNU24" s="10"/>
      <c r="FNV24" s="10"/>
      <c r="FNW24" s="10"/>
      <c r="FNX24" s="10"/>
      <c r="FNY24" s="10"/>
      <c r="FNZ24" s="10"/>
      <c r="FOA24" s="10"/>
      <c r="FOB24" s="10"/>
      <c r="FOC24" s="10"/>
      <c r="FOD24" s="10"/>
      <c r="FOE24" s="10"/>
      <c r="FOF24" s="10"/>
      <c r="FOG24" s="10"/>
      <c r="FOH24" s="10"/>
      <c r="FOI24" s="10"/>
      <c r="FOJ24" s="10"/>
      <c r="FOK24" s="10"/>
      <c r="FOL24" s="10"/>
      <c r="FOM24" s="10"/>
      <c r="FON24" s="10"/>
      <c r="FOO24" s="10"/>
      <c r="FOP24" s="10"/>
      <c r="FOQ24" s="10"/>
      <c r="FOR24" s="10"/>
      <c r="FOS24" s="10"/>
      <c r="FOT24" s="10"/>
      <c r="FOU24" s="10"/>
      <c r="FOV24" s="10"/>
      <c r="FOW24" s="10"/>
      <c r="FOX24" s="10"/>
      <c r="FOY24" s="10"/>
      <c r="FOZ24" s="10"/>
      <c r="FPA24" s="10"/>
      <c r="FPB24" s="10"/>
      <c r="FPC24" s="10"/>
      <c r="FPD24" s="10"/>
      <c r="FPE24" s="10"/>
      <c r="FPF24" s="10"/>
      <c r="FPG24" s="10"/>
      <c r="FPH24" s="10"/>
      <c r="FPI24" s="10"/>
      <c r="FPJ24" s="10"/>
      <c r="FPK24" s="10"/>
      <c r="FPL24" s="10"/>
      <c r="FPM24" s="10"/>
      <c r="FPN24" s="10"/>
      <c r="FPO24" s="10"/>
      <c r="FPP24" s="10"/>
      <c r="FPQ24" s="10"/>
      <c r="FPR24" s="10"/>
      <c r="FPS24" s="10"/>
      <c r="FPT24" s="10"/>
      <c r="FPU24" s="10"/>
      <c r="FPV24" s="10"/>
      <c r="FPW24" s="10"/>
      <c r="FPX24" s="10"/>
      <c r="FPY24" s="10"/>
      <c r="FPZ24" s="10"/>
      <c r="FQA24" s="10"/>
      <c r="FQB24" s="10"/>
      <c r="FQC24" s="10"/>
      <c r="FQD24" s="10"/>
      <c r="FQE24" s="10"/>
      <c r="FQF24" s="10"/>
      <c r="FQG24" s="10"/>
      <c r="FQH24" s="10"/>
      <c r="FQI24" s="10"/>
      <c r="FQJ24" s="10"/>
      <c r="FQK24" s="10"/>
      <c r="FQL24" s="10"/>
      <c r="FQM24" s="10"/>
      <c r="FQN24" s="10"/>
      <c r="FQO24" s="10"/>
      <c r="FQP24" s="10"/>
      <c r="FQQ24" s="10"/>
      <c r="FQR24" s="10"/>
      <c r="FQS24" s="10"/>
      <c r="FQT24" s="10"/>
      <c r="FQU24" s="10"/>
      <c r="FQV24" s="10"/>
      <c r="FQW24" s="10"/>
      <c r="FQX24" s="10"/>
      <c r="FQY24" s="10"/>
      <c r="FQZ24" s="10"/>
      <c r="FRA24" s="10"/>
      <c r="FRB24" s="10"/>
      <c r="FRC24" s="10"/>
      <c r="FRD24" s="10"/>
      <c r="FRE24" s="10"/>
      <c r="FRF24" s="10"/>
      <c r="FRG24" s="10"/>
      <c r="FRH24" s="10"/>
      <c r="FRI24" s="10"/>
      <c r="FRJ24" s="10"/>
      <c r="FRK24" s="10"/>
      <c r="FRL24" s="10"/>
      <c r="FRM24" s="10"/>
      <c r="FRN24" s="10"/>
      <c r="FRO24" s="10"/>
      <c r="FRP24" s="10"/>
      <c r="FRQ24" s="10"/>
      <c r="FRR24" s="10"/>
      <c r="FRS24" s="10"/>
      <c r="FRT24" s="10"/>
      <c r="FRU24" s="10"/>
      <c r="FRV24" s="10"/>
      <c r="FRW24" s="10"/>
      <c r="FRX24" s="10"/>
      <c r="FRY24" s="10"/>
      <c r="FRZ24" s="10"/>
      <c r="FSA24" s="10"/>
      <c r="FSB24" s="10"/>
      <c r="FSC24" s="10"/>
      <c r="FSD24" s="10"/>
      <c r="FSE24" s="10"/>
      <c r="FSF24" s="10"/>
      <c r="FSG24" s="10"/>
      <c r="FSH24" s="10"/>
      <c r="FSI24" s="10"/>
      <c r="FSJ24" s="10"/>
      <c r="FSK24" s="10"/>
      <c r="FSL24" s="10"/>
      <c r="FSM24" s="10"/>
      <c r="FSN24" s="10"/>
      <c r="FSO24" s="10"/>
      <c r="FSP24" s="10"/>
      <c r="FSQ24" s="10"/>
      <c r="FSR24" s="10"/>
      <c r="FSS24" s="10"/>
      <c r="FST24" s="10"/>
      <c r="FSU24" s="10"/>
      <c r="FSV24" s="10"/>
      <c r="FSW24" s="10"/>
      <c r="FSX24" s="10"/>
      <c r="FSY24" s="10"/>
      <c r="FSZ24" s="10"/>
      <c r="FTA24" s="10"/>
      <c r="FTB24" s="10"/>
      <c r="FTC24" s="10"/>
      <c r="FTD24" s="10"/>
      <c r="FTE24" s="10"/>
      <c r="FTF24" s="10"/>
      <c r="FTG24" s="10"/>
      <c r="FTH24" s="10"/>
      <c r="FTI24" s="10"/>
      <c r="FTJ24" s="10"/>
      <c r="FTK24" s="10"/>
      <c r="FTL24" s="10"/>
      <c r="FTM24" s="10"/>
      <c r="FTN24" s="10"/>
      <c r="FTO24" s="10"/>
      <c r="FTP24" s="10"/>
      <c r="FTQ24" s="10"/>
      <c r="FTR24" s="10"/>
      <c r="FTS24" s="10"/>
      <c r="FTT24" s="10"/>
      <c r="FTU24" s="10"/>
      <c r="FTV24" s="10"/>
      <c r="FTW24" s="10"/>
      <c r="FTX24" s="10"/>
      <c r="FTY24" s="10"/>
      <c r="FTZ24" s="10"/>
      <c r="FUA24" s="10"/>
      <c r="FUB24" s="10"/>
      <c r="FUC24" s="10"/>
      <c r="FUD24" s="10"/>
      <c r="FUE24" s="10"/>
      <c r="FUF24" s="10"/>
      <c r="FUG24" s="10"/>
      <c r="FUH24" s="10"/>
      <c r="FUI24" s="10"/>
      <c r="FUJ24" s="10"/>
      <c r="FUK24" s="10"/>
      <c r="FUL24" s="10"/>
      <c r="FUM24" s="10"/>
      <c r="FUN24" s="10"/>
      <c r="FUO24" s="10"/>
      <c r="FUP24" s="10"/>
      <c r="FUQ24" s="10"/>
      <c r="FUR24" s="10"/>
      <c r="FUS24" s="10"/>
      <c r="FUT24" s="10"/>
      <c r="FUU24" s="10"/>
      <c r="FUV24" s="10"/>
      <c r="FUW24" s="10"/>
      <c r="FUX24" s="10"/>
      <c r="FUY24" s="10"/>
      <c r="FUZ24" s="10"/>
      <c r="FVA24" s="10"/>
      <c r="FVB24" s="10"/>
      <c r="FVC24" s="10"/>
      <c r="FVD24" s="10"/>
      <c r="FVE24" s="10"/>
      <c r="FVF24" s="10"/>
      <c r="FVG24" s="10"/>
      <c r="FVH24" s="10"/>
      <c r="FVI24" s="10"/>
      <c r="FVJ24" s="10"/>
      <c r="FVK24" s="10"/>
      <c r="FVL24" s="10"/>
      <c r="FVM24" s="10"/>
      <c r="FVN24" s="10"/>
      <c r="FVO24" s="10"/>
      <c r="FVP24" s="10"/>
      <c r="FVQ24" s="10"/>
      <c r="FVR24" s="10"/>
      <c r="FVS24" s="10"/>
      <c r="FVT24" s="10"/>
      <c r="FVU24" s="10"/>
      <c r="FVV24" s="10"/>
      <c r="FVW24" s="10"/>
      <c r="FVX24" s="10"/>
      <c r="FVY24" s="10"/>
      <c r="FVZ24" s="10"/>
      <c r="FWA24" s="10"/>
      <c r="FWB24" s="10"/>
      <c r="FWC24" s="10"/>
      <c r="FWD24" s="10"/>
      <c r="FWE24" s="10"/>
      <c r="FWF24" s="10"/>
      <c r="FWG24" s="10"/>
      <c r="FWH24" s="10"/>
      <c r="FWI24" s="10"/>
      <c r="FWJ24" s="10"/>
      <c r="FWK24" s="10"/>
      <c r="FWL24" s="10"/>
      <c r="FWM24" s="10"/>
      <c r="FWN24" s="10"/>
      <c r="FWO24" s="10"/>
      <c r="FWP24" s="10"/>
      <c r="FWQ24" s="10"/>
      <c r="FWR24" s="10"/>
      <c r="FWS24" s="10"/>
      <c r="FWT24" s="10"/>
      <c r="FWU24" s="10"/>
      <c r="FWV24" s="10"/>
      <c r="FWW24" s="10"/>
      <c r="FWX24" s="10"/>
      <c r="FWY24" s="10"/>
      <c r="FWZ24" s="10"/>
      <c r="FXA24" s="10"/>
      <c r="FXB24" s="10"/>
      <c r="FXC24" s="10"/>
      <c r="FXD24" s="10"/>
      <c r="FXE24" s="10"/>
      <c r="FXF24" s="10"/>
      <c r="FXG24" s="10"/>
      <c r="FXH24" s="10"/>
      <c r="FXI24" s="10"/>
      <c r="FXJ24" s="10"/>
      <c r="FXK24" s="10"/>
      <c r="FXL24" s="10"/>
      <c r="FXM24" s="10"/>
      <c r="FXN24" s="10"/>
      <c r="FXO24" s="10"/>
      <c r="FXP24" s="10"/>
      <c r="FXQ24" s="10"/>
      <c r="FXR24" s="10"/>
      <c r="FXS24" s="10"/>
      <c r="FXT24" s="10"/>
      <c r="FXU24" s="10"/>
      <c r="FXV24" s="10"/>
      <c r="FXW24" s="10"/>
      <c r="FXX24" s="10"/>
      <c r="FXY24" s="10"/>
      <c r="FXZ24" s="10"/>
      <c r="FYA24" s="10"/>
      <c r="FYB24" s="10"/>
      <c r="FYC24" s="10"/>
      <c r="FYD24" s="10"/>
      <c r="FYE24" s="10"/>
      <c r="FYF24" s="10"/>
      <c r="FYG24" s="10"/>
      <c r="FYH24" s="10"/>
      <c r="FYI24" s="10"/>
      <c r="FYJ24" s="10"/>
      <c r="FYK24" s="10"/>
      <c r="FYL24" s="10"/>
      <c r="FYM24" s="10"/>
      <c r="FYN24" s="10"/>
      <c r="FYO24" s="10"/>
      <c r="FYP24" s="10"/>
      <c r="FYQ24" s="10"/>
      <c r="FYR24" s="10"/>
      <c r="FYS24" s="10"/>
      <c r="FYT24" s="10"/>
      <c r="FYU24" s="10"/>
      <c r="FYV24" s="10"/>
      <c r="FYW24" s="10"/>
      <c r="FYX24" s="10"/>
      <c r="FYY24" s="10"/>
      <c r="FYZ24" s="10"/>
      <c r="FZA24" s="10"/>
      <c r="FZB24" s="10"/>
      <c r="FZC24" s="10"/>
      <c r="FZD24" s="10"/>
      <c r="FZE24" s="10"/>
      <c r="FZF24" s="10"/>
      <c r="FZG24" s="10"/>
      <c r="FZH24" s="10"/>
      <c r="FZI24" s="10"/>
      <c r="FZJ24" s="10"/>
      <c r="FZK24" s="10"/>
      <c r="FZL24" s="10"/>
      <c r="FZM24" s="10"/>
      <c r="FZN24" s="10"/>
      <c r="FZO24" s="10"/>
      <c r="FZP24" s="10"/>
      <c r="FZQ24" s="10"/>
      <c r="FZR24" s="10"/>
      <c r="FZS24" s="10"/>
      <c r="FZT24" s="10"/>
      <c r="FZU24" s="10"/>
      <c r="FZV24" s="10"/>
      <c r="FZW24" s="10"/>
      <c r="FZX24" s="10"/>
      <c r="FZY24" s="10"/>
      <c r="FZZ24" s="10"/>
      <c r="GAA24" s="10"/>
      <c r="GAB24" s="10"/>
      <c r="GAC24" s="10"/>
      <c r="GAD24" s="10"/>
      <c r="GAE24" s="10"/>
      <c r="GAF24" s="10"/>
      <c r="GAG24" s="10"/>
      <c r="GAH24" s="10"/>
      <c r="GAI24" s="10"/>
      <c r="GAJ24" s="10"/>
      <c r="GAK24" s="10"/>
      <c r="GAL24" s="10"/>
      <c r="GAM24" s="10"/>
      <c r="GAN24" s="10"/>
      <c r="GAO24" s="10"/>
      <c r="GAP24" s="10"/>
      <c r="GAQ24" s="10"/>
      <c r="GAR24" s="10"/>
      <c r="GAS24" s="10"/>
      <c r="GAT24" s="10"/>
      <c r="GAU24" s="10"/>
      <c r="GAV24" s="10"/>
      <c r="GAW24" s="10"/>
      <c r="GAX24" s="10"/>
      <c r="GAY24" s="10"/>
      <c r="GAZ24" s="10"/>
      <c r="GBA24" s="10"/>
      <c r="GBB24" s="10"/>
      <c r="GBC24" s="10"/>
      <c r="GBD24" s="10"/>
      <c r="GBE24" s="10"/>
      <c r="GBF24" s="10"/>
      <c r="GBG24" s="10"/>
      <c r="GBH24" s="10"/>
      <c r="GBI24" s="10"/>
      <c r="GBJ24" s="10"/>
      <c r="GBK24" s="10"/>
      <c r="GBL24" s="10"/>
      <c r="GBM24" s="10"/>
      <c r="GBN24" s="10"/>
      <c r="GBO24" s="10"/>
      <c r="GBP24" s="10"/>
      <c r="GBQ24" s="10"/>
      <c r="GBR24" s="10"/>
      <c r="GBS24" s="10"/>
      <c r="GBT24" s="10"/>
      <c r="GBU24" s="10"/>
      <c r="GBV24" s="10"/>
      <c r="GBW24" s="10"/>
      <c r="GBX24" s="10"/>
      <c r="GBY24" s="10"/>
      <c r="GBZ24" s="10"/>
      <c r="GCA24" s="10"/>
      <c r="GCB24" s="10"/>
      <c r="GCC24" s="10"/>
      <c r="GCD24" s="10"/>
      <c r="GCE24" s="10"/>
      <c r="GCF24" s="10"/>
      <c r="GCG24" s="10"/>
      <c r="GCH24" s="10"/>
      <c r="GCI24" s="10"/>
      <c r="GCJ24" s="10"/>
      <c r="GCK24" s="10"/>
      <c r="GCL24" s="10"/>
      <c r="GCM24" s="10"/>
      <c r="GCN24" s="10"/>
      <c r="GCO24" s="10"/>
      <c r="GCP24" s="10"/>
      <c r="GCQ24" s="10"/>
      <c r="GCR24" s="10"/>
      <c r="GCS24" s="10"/>
      <c r="GCT24" s="10"/>
      <c r="GCU24" s="10"/>
      <c r="GCV24" s="10"/>
      <c r="GCW24" s="10"/>
      <c r="GCX24" s="10"/>
      <c r="GCY24" s="10"/>
      <c r="GCZ24" s="10"/>
      <c r="GDA24" s="10"/>
      <c r="GDB24" s="10"/>
      <c r="GDC24" s="10"/>
      <c r="GDD24" s="10"/>
      <c r="GDE24" s="10"/>
      <c r="GDF24" s="10"/>
      <c r="GDG24" s="10"/>
      <c r="GDH24" s="10"/>
      <c r="GDI24" s="10"/>
      <c r="GDJ24" s="10"/>
      <c r="GDK24" s="10"/>
      <c r="GDL24" s="10"/>
      <c r="GDM24" s="10"/>
      <c r="GDN24" s="10"/>
      <c r="GDO24" s="10"/>
      <c r="GDP24" s="10"/>
      <c r="GDQ24" s="10"/>
      <c r="GDR24" s="10"/>
      <c r="GDS24" s="10"/>
      <c r="GDT24" s="10"/>
      <c r="GDU24" s="10"/>
      <c r="GDV24" s="10"/>
      <c r="GDW24" s="10"/>
      <c r="GDX24" s="10"/>
      <c r="GDY24" s="10"/>
      <c r="GDZ24" s="10"/>
      <c r="GEA24" s="10"/>
      <c r="GEB24" s="10"/>
      <c r="GEC24" s="10"/>
      <c r="GED24" s="10"/>
      <c r="GEE24" s="10"/>
      <c r="GEF24" s="10"/>
      <c r="GEG24" s="10"/>
      <c r="GEH24" s="10"/>
      <c r="GEI24" s="10"/>
      <c r="GEJ24" s="10"/>
      <c r="GEK24" s="10"/>
      <c r="GEL24" s="10"/>
      <c r="GEM24" s="10"/>
      <c r="GEN24" s="10"/>
      <c r="GEO24" s="10"/>
      <c r="GEP24" s="10"/>
      <c r="GEQ24" s="10"/>
      <c r="GER24" s="10"/>
      <c r="GES24" s="10"/>
      <c r="GET24" s="10"/>
      <c r="GEU24" s="10"/>
      <c r="GEV24" s="10"/>
      <c r="GEW24" s="10"/>
      <c r="GEX24" s="10"/>
      <c r="GEY24" s="10"/>
      <c r="GEZ24" s="10"/>
      <c r="GFA24" s="10"/>
      <c r="GFB24" s="10"/>
      <c r="GFC24" s="10"/>
      <c r="GFD24" s="10"/>
      <c r="GFE24" s="10"/>
      <c r="GFF24" s="10"/>
      <c r="GFG24" s="10"/>
      <c r="GFH24" s="10"/>
      <c r="GFI24" s="10"/>
      <c r="GFJ24" s="10"/>
      <c r="GFK24" s="10"/>
      <c r="GFL24" s="10"/>
      <c r="GFM24" s="10"/>
      <c r="GFN24" s="10"/>
      <c r="GFO24" s="10"/>
      <c r="GFP24" s="10"/>
      <c r="GFQ24" s="10"/>
      <c r="GFR24" s="10"/>
      <c r="GFS24" s="10"/>
      <c r="GFT24" s="10"/>
      <c r="GFU24" s="10"/>
      <c r="GFV24" s="10"/>
      <c r="GFW24" s="10"/>
      <c r="GFX24" s="10"/>
      <c r="GFY24" s="10"/>
      <c r="GFZ24" s="10"/>
      <c r="GGA24" s="10"/>
      <c r="GGB24" s="10"/>
      <c r="GGC24" s="10"/>
      <c r="GGD24" s="10"/>
      <c r="GGE24" s="10"/>
      <c r="GGF24" s="10"/>
      <c r="GGG24" s="10"/>
      <c r="GGH24" s="10"/>
      <c r="GGI24" s="10"/>
      <c r="GGJ24" s="10"/>
      <c r="GGK24" s="10"/>
      <c r="GGL24" s="10"/>
      <c r="GGM24" s="10"/>
      <c r="GGN24" s="10"/>
      <c r="GGO24" s="10"/>
      <c r="GGP24" s="10"/>
      <c r="GGQ24" s="10"/>
      <c r="GGR24" s="10"/>
      <c r="GGS24" s="10"/>
      <c r="GGT24" s="10"/>
      <c r="GGU24" s="10"/>
      <c r="GGV24" s="10"/>
      <c r="GGW24" s="10"/>
      <c r="GGX24" s="10"/>
      <c r="GGY24" s="10"/>
      <c r="GGZ24" s="10"/>
      <c r="GHA24" s="10"/>
      <c r="GHB24" s="10"/>
      <c r="GHC24" s="10"/>
      <c r="GHD24" s="10"/>
      <c r="GHE24" s="10"/>
      <c r="GHF24" s="10"/>
      <c r="GHG24" s="10"/>
      <c r="GHH24" s="10"/>
      <c r="GHI24" s="10"/>
      <c r="GHJ24" s="10"/>
      <c r="GHK24" s="10"/>
      <c r="GHL24" s="10"/>
      <c r="GHM24" s="10"/>
      <c r="GHN24" s="10"/>
      <c r="GHO24" s="10"/>
      <c r="GHP24" s="10"/>
      <c r="GHQ24" s="10"/>
      <c r="GHR24" s="10"/>
      <c r="GHS24" s="10"/>
      <c r="GHT24" s="10"/>
      <c r="GHU24" s="10"/>
      <c r="GHV24" s="10"/>
      <c r="GHW24" s="10"/>
      <c r="GHX24" s="10"/>
      <c r="GHY24" s="10"/>
      <c r="GHZ24" s="10"/>
      <c r="GIA24" s="10"/>
      <c r="GIB24" s="10"/>
      <c r="GIC24" s="10"/>
      <c r="GID24" s="10"/>
      <c r="GIE24" s="10"/>
      <c r="GIF24" s="10"/>
      <c r="GIG24" s="10"/>
      <c r="GIH24" s="10"/>
      <c r="GII24" s="10"/>
      <c r="GIJ24" s="10"/>
      <c r="GIK24" s="10"/>
      <c r="GIL24" s="10"/>
      <c r="GIM24" s="10"/>
      <c r="GIN24" s="10"/>
      <c r="GIO24" s="10"/>
      <c r="GIP24" s="10"/>
      <c r="GIQ24" s="10"/>
      <c r="GIR24" s="10"/>
      <c r="GIS24" s="10"/>
      <c r="GIT24" s="10"/>
      <c r="GIU24" s="10"/>
      <c r="GIV24" s="10"/>
      <c r="GIW24" s="10"/>
      <c r="GIX24" s="10"/>
      <c r="GIY24" s="10"/>
      <c r="GIZ24" s="10"/>
      <c r="GJA24" s="10"/>
      <c r="GJB24" s="10"/>
      <c r="GJC24" s="10"/>
      <c r="GJD24" s="10"/>
      <c r="GJE24" s="10"/>
      <c r="GJF24" s="10"/>
      <c r="GJG24" s="10"/>
      <c r="GJH24" s="10"/>
      <c r="GJI24" s="10"/>
      <c r="GJJ24" s="10"/>
      <c r="GJK24" s="10"/>
      <c r="GJL24" s="10"/>
      <c r="GJM24" s="10"/>
      <c r="GJN24" s="10"/>
      <c r="GJO24" s="10"/>
      <c r="GJP24" s="10"/>
      <c r="GJQ24" s="10"/>
      <c r="GJR24" s="10"/>
      <c r="GJS24" s="10"/>
      <c r="GJT24" s="10"/>
      <c r="GJU24" s="10"/>
      <c r="GJV24" s="10"/>
      <c r="GJW24" s="10"/>
      <c r="GJX24" s="10"/>
      <c r="GJY24" s="10"/>
      <c r="GJZ24" s="10"/>
      <c r="GKA24" s="10"/>
      <c r="GKB24" s="10"/>
      <c r="GKC24" s="10"/>
      <c r="GKD24" s="10"/>
      <c r="GKE24" s="10"/>
      <c r="GKF24" s="10"/>
      <c r="GKG24" s="10"/>
      <c r="GKH24" s="10"/>
      <c r="GKI24" s="10"/>
      <c r="GKJ24" s="10"/>
      <c r="GKK24" s="10"/>
      <c r="GKL24" s="10"/>
      <c r="GKM24" s="10"/>
      <c r="GKN24" s="10"/>
      <c r="GKO24" s="10"/>
      <c r="GKP24" s="10"/>
      <c r="GKQ24" s="10"/>
      <c r="GKR24" s="10"/>
      <c r="GKS24" s="10"/>
      <c r="GKT24" s="10"/>
      <c r="GKU24" s="10"/>
      <c r="GKV24" s="10"/>
      <c r="GKW24" s="10"/>
      <c r="GKX24" s="10"/>
      <c r="GKY24" s="10"/>
      <c r="GKZ24" s="10"/>
      <c r="GLA24" s="10"/>
      <c r="GLB24" s="10"/>
      <c r="GLC24" s="10"/>
      <c r="GLD24" s="10"/>
      <c r="GLE24" s="10"/>
      <c r="GLF24" s="10"/>
      <c r="GLG24" s="10"/>
      <c r="GLH24" s="10"/>
      <c r="GLI24" s="10"/>
      <c r="GLJ24" s="10"/>
      <c r="GLK24" s="10"/>
      <c r="GLL24" s="10"/>
      <c r="GLM24" s="10"/>
      <c r="GLN24" s="10"/>
      <c r="GLO24" s="10"/>
      <c r="GLP24" s="10"/>
      <c r="GLQ24" s="10"/>
      <c r="GLR24" s="10"/>
      <c r="GLS24" s="10"/>
      <c r="GLT24" s="10"/>
      <c r="GLU24" s="10"/>
      <c r="GLV24" s="10"/>
      <c r="GLW24" s="10"/>
      <c r="GLX24" s="10"/>
      <c r="GLY24" s="10"/>
      <c r="GLZ24" s="10"/>
      <c r="GMA24" s="10"/>
      <c r="GMB24" s="10"/>
      <c r="GMC24" s="10"/>
      <c r="GMD24" s="10"/>
      <c r="GME24" s="10"/>
      <c r="GMF24" s="10"/>
      <c r="GMG24" s="10"/>
      <c r="GMH24" s="10"/>
      <c r="GMI24" s="10"/>
      <c r="GMJ24" s="10"/>
      <c r="GMK24" s="10"/>
      <c r="GML24" s="10"/>
      <c r="GMM24" s="10"/>
      <c r="GMN24" s="10"/>
      <c r="GMO24" s="10"/>
      <c r="GMP24" s="10"/>
      <c r="GMQ24" s="10"/>
      <c r="GMR24" s="10"/>
      <c r="GMS24" s="10"/>
      <c r="GMT24" s="10"/>
      <c r="GMU24" s="10"/>
      <c r="GMV24" s="10"/>
      <c r="GMW24" s="10"/>
      <c r="GMX24" s="10"/>
      <c r="GMY24" s="10"/>
      <c r="GMZ24" s="10"/>
      <c r="GNA24" s="10"/>
      <c r="GNB24" s="10"/>
      <c r="GNC24" s="10"/>
      <c r="GND24" s="10"/>
      <c r="GNE24" s="10"/>
      <c r="GNF24" s="10"/>
      <c r="GNG24" s="10"/>
      <c r="GNH24" s="10"/>
      <c r="GNI24" s="10"/>
      <c r="GNJ24" s="10"/>
      <c r="GNK24" s="10"/>
      <c r="GNL24" s="10"/>
      <c r="GNM24" s="10"/>
      <c r="GNN24" s="10"/>
      <c r="GNO24" s="10"/>
      <c r="GNP24" s="10"/>
      <c r="GNQ24" s="10"/>
      <c r="GNR24" s="10"/>
      <c r="GNS24" s="10"/>
      <c r="GNT24" s="10"/>
      <c r="GNU24" s="10"/>
      <c r="GNV24" s="10"/>
      <c r="GNW24" s="10"/>
      <c r="GNX24" s="10"/>
      <c r="GNY24" s="10"/>
      <c r="GNZ24" s="10"/>
      <c r="GOA24" s="10"/>
      <c r="GOB24" s="10"/>
      <c r="GOC24" s="10"/>
      <c r="GOD24" s="10"/>
      <c r="GOE24" s="10"/>
      <c r="GOF24" s="10"/>
      <c r="GOG24" s="10"/>
      <c r="GOH24" s="10"/>
      <c r="GOI24" s="10"/>
      <c r="GOJ24" s="10"/>
      <c r="GOK24" s="10"/>
      <c r="GOL24" s="10"/>
      <c r="GOM24" s="10"/>
      <c r="GON24" s="10"/>
      <c r="GOO24" s="10"/>
      <c r="GOP24" s="10"/>
      <c r="GOQ24" s="10"/>
      <c r="GOR24" s="10"/>
      <c r="GOS24" s="10"/>
      <c r="GOT24" s="10"/>
      <c r="GOU24" s="10"/>
      <c r="GOV24" s="10"/>
      <c r="GOW24" s="10"/>
      <c r="GOX24" s="10"/>
      <c r="GOY24" s="10"/>
      <c r="GOZ24" s="10"/>
      <c r="GPA24" s="10"/>
      <c r="GPB24" s="10"/>
      <c r="GPC24" s="10"/>
      <c r="GPD24" s="10"/>
      <c r="GPE24" s="10"/>
      <c r="GPF24" s="10"/>
      <c r="GPG24" s="10"/>
      <c r="GPH24" s="10"/>
      <c r="GPI24" s="10"/>
      <c r="GPJ24" s="10"/>
      <c r="GPK24" s="10"/>
      <c r="GPL24" s="10"/>
      <c r="GPM24" s="10"/>
      <c r="GPN24" s="10"/>
      <c r="GPO24" s="10"/>
      <c r="GPP24" s="10"/>
      <c r="GPQ24" s="10"/>
      <c r="GPR24" s="10"/>
      <c r="GPS24" s="10"/>
      <c r="GPT24" s="10"/>
      <c r="GPU24" s="10"/>
      <c r="GPV24" s="10"/>
      <c r="GPW24" s="10"/>
      <c r="GPX24" s="10"/>
      <c r="GPY24" s="10"/>
      <c r="GPZ24" s="10"/>
      <c r="GQA24" s="10"/>
      <c r="GQB24" s="10"/>
      <c r="GQC24" s="10"/>
      <c r="GQD24" s="10"/>
      <c r="GQE24" s="10"/>
      <c r="GQF24" s="10"/>
      <c r="GQG24" s="10"/>
      <c r="GQH24" s="10"/>
      <c r="GQI24" s="10"/>
      <c r="GQJ24" s="10"/>
      <c r="GQK24" s="10"/>
      <c r="GQL24" s="10"/>
      <c r="GQM24" s="10"/>
      <c r="GQN24" s="10"/>
      <c r="GQO24" s="10"/>
      <c r="GQP24" s="10"/>
      <c r="GQQ24" s="10"/>
      <c r="GQR24" s="10"/>
      <c r="GQS24" s="10"/>
      <c r="GQT24" s="10"/>
      <c r="GQU24" s="10"/>
      <c r="GQV24" s="10"/>
      <c r="GQW24" s="10"/>
      <c r="GQX24" s="10"/>
      <c r="GQY24" s="10"/>
      <c r="GQZ24" s="10"/>
      <c r="GRA24" s="10"/>
      <c r="GRB24" s="10"/>
      <c r="GRC24" s="10"/>
      <c r="GRD24" s="10"/>
      <c r="GRE24" s="10"/>
      <c r="GRF24" s="10"/>
      <c r="GRG24" s="10"/>
      <c r="GRH24" s="10"/>
      <c r="GRI24" s="10"/>
      <c r="GRJ24" s="10"/>
      <c r="GRK24" s="10"/>
      <c r="GRL24" s="10"/>
      <c r="GRM24" s="10"/>
      <c r="GRN24" s="10"/>
      <c r="GRO24" s="10"/>
      <c r="GRP24" s="10"/>
      <c r="GRQ24" s="10"/>
      <c r="GRR24" s="10"/>
      <c r="GRS24" s="10"/>
      <c r="GRT24" s="10"/>
      <c r="GRU24" s="10"/>
      <c r="GRV24" s="10"/>
      <c r="GRW24" s="10"/>
      <c r="GRX24" s="10"/>
      <c r="GRY24" s="10"/>
      <c r="GRZ24" s="10"/>
      <c r="GSA24" s="10"/>
      <c r="GSB24" s="10"/>
      <c r="GSC24" s="10"/>
      <c r="GSD24" s="10"/>
      <c r="GSE24" s="10"/>
      <c r="GSF24" s="10"/>
      <c r="GSG24" s="10"/>
      <c r="GSH24" s="10"/>
      <c r="GSI24" s="10"/>
      <c r="GSJ24" s="10"/>
      <c r="GSK24" s="10"/>
      <c r="GSL24" s="10"/>
      <c r="GSM24" s="10"/>
      <c r="GSN24" s="10"/>
      <c r="GSO24" s="10"/>
      <c r="GSP24" s="10"/>
      <c r="GSQ24" s="10"/>
      <c r="GSR24" s="10"/>
      <c r="GSS24" s="10"/>
      <c r="GST24" s="10"/>
      <c r="GSU24" s="10"/>
      <c r="GSV24" s="10"/>
      <c r="GSW24" s="10"/>
      <c r="GSX24" s="10"/>
      <c r="GSY24" s="10"/>
      <c r="GSZ24" s="10"/>
      <c r="GTA24" s="10"/>
      <c r="GTB24" s="10"/>
      <c r="GTC24" s="10"/>
      <c r="GTD24" s="10"/>
      <c r="GTE24" s="10"/>
      <c r="GTF24" s="10"/>
      <c r="GTG24" s="10"/>
      <c r="GTH24" s="10"/>
      <c r="GTI24" s="10"/>
      <c r="GTJ24" s="10"/>
      <c r="GTK24" s="10"/>
      <c r="GTL24" s="10"/>
      <c r="GTM24" s="10"/>
      <c r="GTN24" s="10"/>
      <c r="GTO24" s="10"/>
      <c r="GTP24" s="10"/>
      <c r="GTQ24" s="10"/>
      <c r="GTR24" s="10"/>
      <c r="GTS24" s="10"/>
      <c r="GTT24" s="10"/>
      <c r="GTU24" s="10"/>
      <c r="GTV24" s="10"/>
      <c r="GTW24" s="10"/>
      <c r="GTX24" s="10"/>
      <c r="GTY24" s="10"/>
      <c r="GTZ24" s="10"/>
      <c r="GUA24" s="10"/>
      <c r="GUB24" s="10"/>
      <c r="GUC24" s="10"/>
      <c r="GUD24" s="10"/>
      <c r="GUE24" s="10"/>
      <c r="GUF24" s="10"/>
      <c r="GUG24" s="10"/>
      <c r="GUH24" s="10"/>
      <c r="GUI24" s="10"/>
      <c r="GUJ24" s="10"/>
      <c r="GUK24" s="10"/>
      <c r="GUL24" s="10"/>
      <c r="GUM24" s="10"/>
      <c r="GUN24" s="10"/>
      <c r="GUO24" s="10"/>
      <c r="GUP24" s="10"/>
      <c r="GUQ24" s="10"/>
      <c r="GUR24" s="10"/>
      <c r="GUS24" s="10"/>
      <c r="GUT24" s="10"/>
      <c r="GUU24" s="10"/>
      <c r="GUV24" s="10"/>
      <c r="GUW24" s="10"/>
      <c r="GUX24" s="10"/>
      <c r="GUY24" s="10"/>
      <c r="GUZ24" s="10"/>
      <c r="GVA24" s="10"/>
      <c r="GVB24" s="10"/>
      <c r="GVC24" s="10"/>
      <c r="GVD24" s="10"/>
      <c r="GVE24" s="10"/>
      <c r="GVF24" s="10"/>
      <c r="GVG24" s="10"/>
      <c r="GVH24" s="10"/>
      <c r="GVI24" s="10"/>
      <c r="GVJ24" s="10"/>
      <c r="GVK24" s="10"/>
      <c r="GVL24" s="10"/>
      <c r="GVM24" s="10"/>
      <c r="GVN24" s="10"/>
      <c r="GVO24" s="10"/>
      <c r="GVP24" s="10"/>
      <c r="GVQ24" s="10"/>
      <c r="GVR24" s="10"/>
      <c r="GVS24" s="10"/>
      <c r="GVT24" s="10"/>
      <c r="GVU24" s="10"/>
      <c r="GVV24" s="10"/>
      <c r="GVW24" s="10"/>
      <c r="GVX24" s="10"/>
      <c r="GVY24" s="10"/>
      <c r="GVZ24" s="10"/>
      <c r="GWA24" s="10"/>
      <c r="GWB24" s="10"/>
      <c r="GWC24" s="10"/>
      <c r="GWD24" s="10"/>
      <c r="GWE24" s="10"/>
      <c r="GWF24" s="10"/>
      <c r="GWG24" s="10"/>
      <c r="GWH24" s="10"/>
      <c r="GWI24" s="10"/>
      <c r="GWJ24" s="10"/>
      <c r="GWK24" s="10"/>
      <c r="GWL24" s="10"/>
      <c r="GWM24" s="10"/>
      <c r="GWN24" s="10"/>
      <c r="GWO24" s="10"/>
      <c r="GWP24" s="10"/>
      <c r="GWQ24" s="10"/>
      <c r="GWR24" s="10"/>
      <c r="GWS24" s="10"/>
      <c r="GWT24" s="10"/>
      <c r="GWU24" s="10"/>
      <c r="GWV24" s="10"/>
      <c r="GWW24" s="10"/>
      <c r="GWX24" s="10"/>
      <c r="GWY24" s="10"/>
      <c r="GWZ24" s="10"/>
      <c r="GXA24" s="10"/>
      <c r="GXB24" s="10"/>
      <c r="GXC24" s="10"/>
      <c r="GXD24" s="10"/>
      <c r="GXE24" s="10"/>
      <c r="GXF24" s="10"/>
      <c r="GXG24" s="10"/>
      <c r="GXH24" s="10"/>
      <c r="GXI24" s="10"/>
      <c r="GXJ24" s="10"/>
      <c r="GXK24" s="10"/>
      <c r="GXL24" s="10"/>
      <c r="GXM24" s="10"/>
      <c r="GXN24" s="10"/>
      <c r="GXO24" s="10"/>
      <c r="GXP24" s="10"/>
      <c r="GXQ24" s="10"/>
      <c r="GXR24" s="10"/>
      <c r="GXS24" s="10"/>
      <c r="GXT24" s="10"/>
      <c r="GXU24" s="10"/>
      <c r="GXV24" s="10"/>
      <c r="GXW24" s="10"/>
      <c r="GXX24" s="10"/>
      <c r="GXY24" s="10"/>
      <c r="GXZ24" s="10"/>
      <c r="GYA24" s="10"/>
      <c r="GYB24" s="10"/>
      <c r="GYC24" s="10"/>
      <c r="GYD24" s="10"/>
      <c r="GYE24" s="10"/>
      <c r="GYF24" s="10"/>
      <c r="GYG24" s="10"/>
      <c r="GYH24" s="10"/>
      <c r="GYI24" s="10"/>
      <c r="GYJ24" s="10"/>
      <c r="GYK24" s="10"/>
      <c r="GYL24" s="10"/>
      <c r="GYM24" s="10"/>
      <c r="GYN24" s="10"/>
      <c r="GYO24" s="10"/>
      <c r="GYP24" s="10"/>
      <c r="GYQ24" s="10"/>
      <c r="GYR24" s="10"/>
      <c r="GYS24" s="10"/>
      <c r="GYT24" s="10"/>
      <c r="GYU24" s="10"/>
      <c r="GYV24" s="10"/>
      <c r="GYW24" s="10"/>
      <c r="GYX24" s="10"/>
      <c r="GYY24" s="10"/>
      <c r="GYZ24" s="10"/>
      <c r="GZA24" s="10"/>
      <c r="GZB24" s="10"/>
      <c r="GZC24" s="10"/>
      <c r="GZD24" s="10"/>
      <c r="GZE24" s="10"/>
      <c r="GZF24" s="10"/>
      <c r="GZG24" s="10"/>
      <c r="GZH24" s="10"/>
      <c r="GZI24" s="10"/>
      <c r="GZJ24" s="10"/>
      <c r="GZK24" s="10"/>
      <c r="GZL24" s="10"/>
      <c r="GZM24" s="10"/>
      <c r="GZN24" s="10"/>
      <c r="GZO24" s="10"/>
      <c r="GZP24" s="10"/>
      <c r="GZQ24" s="10"/>
      <c r="GZR24" s="10"/>
      <c r="GZS24" s="10"/>
      <c r="GZT24" s="10"/>
      <c r="GZU24" s="10"/>
      <c r="GZV24" s="10"/>
      <c r="GZW24" s="10"/>
      <c r="GZX24" s="10"/>
      <c r="GZY24" s="10"/>
      <c r="GZZ24" s="10"/>
      <c r="HAA24" s="10"/>
      <c r="HAB24" s="10"/>
      <c r="HAC24" s="10"/>
      <c r="HAD24" s="10"/>
      <c r="HAE24" s="10"/>
      <c r="HAF24" s="10"/>
      <c r="HAG24" s="10"/>
      <c r="HAH24" s="10"/>
      <c r="HAI24" s="10"/>
      <c r="HAJ24" s="10"/>
      <c r="HAK24" s="10"/>
      <c r="HAL24" s="10"/>
      <c r="HAM24" s="10"/>
      <c r="HAN24" s="10"/>
      <c r="HAO24" s="10"/>
      <c r="HAP24" s="10"/>
      <c r="HAQ24" s="10"/>
      <c r="HAR24" s="10"/>
      <c r="HAS24" s="10"/>
      <c r="HAT24" s="10"/>
      <c r="HAU24" s="10"/>
      <c r="HAV24" s="10"/>
      <c r="HAW24" s="10"/>
      <c r="HAX24" s="10"/>
      <c r="HAY24" s="10"/>
      <c r="HAZ24" s="10"/>
      <c r="HBA24" s="10"/>
      <c r="HBB24" s="10"/>
      <c r="HBC24" s="10"/>
      <c r="HBD24" s="10"/>
      <c r="HBE24" s="10"/>
      <c r="HBF24" s="10"/>
      <c r="HBG24" s="10"/>
      <c r="HBH24" s="10"/>
      <c r="HBI24" s="10"/>
      <c r="HBJ24" s="10"/>
      <c r="HBK24" s="10"/>
      <c r="HBL24" s="10"/>
      <c r="HBM24" s="10"/>
      <c r="HBN24" s="10"/>
      <c r="HBO24" s="10"/>
      <c r="HBP24" s="10"/>
      <c r="HBQ24" s="10"/>
      <c r="HBR24" s="10"/>
      <c r="HBS24" s="10"/>
      <c r="HBT24" s="10"/>
      <c r="HBU24" s="10"/>
      <c r="HBV24" s="10"/>
      <c r="HBW24" s="10"/>
      <c r="HBX24" s="10"/>
      <c r="HBY24" s="10"/>
      <c r="HBZ24" s="10"/>
      <c r="HCA24" s="10"/>
      <c r="HCB24" s="10"/>
      <c r="HCC24" s="10"/>
      <c r="HCD24" s="10"/>
      <c r="HCE24" s="10"/>
      <c r="HCF24" s="10"/>
      <c r="HCG24" s="10"/>
      <c r="HCH24" s="10"/>
      <c r="HCI24" s="10"/>
      <c r="HCJ24" s="10"/>
      <c r="HCK24" s="10"/>
      <c r="HCL24" s="10"/>
      <c r="HCM24" s="10"/>
      <c r="HCN24" s="10"/>
      <c r="HCO24" s="10"/>
      <c r="HCP24" s="10"/>
      <c r="HCQ24" s="10"/>
      <c r="HCR24" s="10"/>
      <c r="HCS24" s="10"/>
      <c r="HCT24" s="10"/>
      <c r="HCU24" s="10"/>
      <c r="HCV24" s="10"/>
      <c r="HCW24" s="10"/>
      <c r="HCX24" s="10"/>
      <c r="HCY24" s="10"/>
      <c r="HCZ24" s="10"/>
      <c r="HDA24" s="10"/>
      <c r="HDB24" s="10"/>
      <c r="HDC24" s="10"/>
      <c r="HDD24" s="10"/>
      <c r="HDE24" s="10"/>
      <c r="HDF24" s="10"/>
      <c r="HDG24" s="10"/>
      <c r="HDH24" s="10"/>
      <c r="HDI24" s="10"/>
      <c r="HDJ24" s="10"/>
      <c r="HDK24" s="10"/>
      <c r="HDL24" s="10"/>
      <c r="HDM24" s="10"/>
      <c r="HDN24" s="10"/>
      <c r="HDO24" s="10"/>
      <c r="HDP24" s="10"/>
      <c r="HDQ24" s="10"/>
      <c r="HDR24" s="10"/>
      <c r="HDS24" s="10"/>
      <c r="HDT24" s="10"/>
      <c r="HDU24" s="10"/>
      <c r="HDV24" s="10"/>
      <c r="HDW24" s="10"/>
      <c r="HDX24" s="10"/>
      <c r="HDY24" s="10"/>
      <c r="HDZ24" s="10"/>
      <c r="HEA24" s="10"/>
      <c r="HEB24" s="10"/>
      <c r="HEC24" s="10"/>
      <c r="HED24" s="10"/>
      <c r="HEE24" s="10"/>
      <c r="HEF24" s="10"/>
      <c r="HEG24" s="10"/>
      <c r="HEH24" s="10"/>
      <c r="HEI24" s="10"/>
      <c r="HEJ24" s="10"/>
      <c r="HEK24" s="10"/>
      <c r="HEL24" s="10"/>
      <c r="HEM24" s="10"/>
      <c r="HEN24" s="10"/>
      <c r="HEO24" s="10"/>
      <c r="HEP24" s="10"/>
      <c r="HEQ24" s="10"/>
      <c r="HER24" s="10"/>
      <c r="HES24" s="10"/>
      <c r="HET24" s="10"/>
      <c r="HEU24" s="10"/>
      <c r="HEV24" s="10"/>
      <c r="HEW24" s="10"/>
      <c r="HEX24" s="10"/>
      <c r="HEY24" s="10"/>
      <c r="HEZ24" s="10"/>
      <c r="HFA24" s="10"/>
      <c r="HFB24" s="10"/>
      <c r="HFC24" s="10"/>
      <c r="HFD24" s="10"/>
      <c r="HFE24" s="10"/>
      <c r="HFF24" s="10"/>
      <c r="HFG24" s="10"/>
      <c r="HFH24" s="10"/>
      <c r="HFI24" s="10"/>
      <c r="HFJ24" s="10"/>
      <c r="HFK24" s="10"/>
      <c r="HFL24" s="10"/>
      <c r="HFM24" s="10"/>
      <c r="HFN24" s="10"/>
      <c r="HFO24" s="10"/>
      <c r="HFP24" s="10"/>
      <c r="HFQ24" s="10"/>
      <c r="HFR24" s="10"/>
      <c r="HFS24" s="10"/>
      <c r="HFT24" s="10"/>
      <c r="HFU24" s="10"/>
      <c r="HFV24" s="10"/>
      <c r="HFW24" s="10"/>
      <c r="HFX24" s="10"/>
      <c r="HFY24" s="10"/>
      <c r="HFZ24" s="10"/>
      <c r="HGA24" s="10"/>
      <c r="HGB24" s="10"/>
      <c r="HGC24" s="10"/>
      <c r="HGD24" s="10"/>
      <c r="HGE24" s="10"/>
      <c r="HGF24" s="10"/>
      <c r="HGG24" s="10"/>
      <c r="HGH24" s="10"/>
      <c r="HGI24" s="10"/>
      <c r="HGJ24" s="10"/>
      <c r="HGK24" s="10"/>
      <c r="HGL24" s="10"/>
      <c r="HGM24" s="10"/>
      <c r="HGN24" s="10"/>
      <c r="HGO24" s="10"/>
      <c r="HGP24" s="10"/>
      <c r="HGQ24" s="10"/>
      <c r="HGR24" s="10"/>
      <c r="HGS24" s="10"/>
      <c r="HGT24" s="10"/>
      <c r="HGU24" s="10"/>
      <c r="HGV24" s="10"/>
      <c r="HGW24" s="10"/>
      <c r="HGX24" s="10"/>
      <c r="HGY24" s="10"/>
      <c r="HGZ24" s="10"/>
      <c r="HHA24" s="10"/>
      <c r="HHB24" s="10"/>
      <c r="HHC24" s="10"/>
      <c r="HHD24" s="10"/>
      <c r="HHE24" s="10"/>
      <c r="HHF24" s="10"/>
      <c r="HHG24" s="10"/>
      <c r="HHH24" s="10"/>
      <c r="HHI24" s="10"/>
      <c r="HHJ24" s="10"/>
      <c r="HHK24" s="10"/>
      <c r="HHL24" s="10"/>
      <c r="HHM24" s="10"/>
      <c r="HHN24" s="10"/>
      <c r="HHO24" s="10"/>
      <c r="HHP24" s="10"/>
      <c r="HHQ24" s="10"/>
      <c r="HHR24" s="10"/>
      <c r="HHS24" s="10"/>
      <c r="HHT24" s="10"/>
      <c r="HHU24" s="10"/>
      <c r="HHV24" s="10"/>
      <c r="HHW24" s="10"/>
      <c r="HHX24" s="10"/>
      <c r="HHY24" s="10"/>
      <c r="HHZ24" s="10"/>
      <c r="HIA24" s="10"/>
      <c r="HIB24" s="10"/>
      <c r="HIC24" s="10"/>
      <c r="HID24" s="10"/>
      <c r="HIE24" s="10"/>
      <c r="HIF24" s="10"/>
      <c r="HIG24" s="10"/>
      <c r="HIH24" s="10"/>
      <c r="HII24" s="10"/>
      <c r="HIJ24" s="10"/>
      <c r="HIK24" s="10"/>
      <c r="HIL24" s="10"/>
      <c r="HIM24" s="10"/>
      <c r="HIN24" s="10"/>
      <c r="HIO24" s="10"/>
      <c r="HIP24" s="10"/>
      <c r="HIQ24" s="10"/>
      <c r="HIR24" s="10"/>
      <c r="HIS24" s="10"/>
      <c r="HIT24" s="10"/>
      <c r="HIU24" s="10"/>
      <c r="HIV24" s="10"/>
      <c r="HIW24" s="10"/>
      <c r="HIX24" s="10"/>
      <c r="HIY24" s="10"/>
      <c r="HIZ24" s="10"/>
      <c r="HJA24" s="10"/>
      <c r="HJB24" s="10"/>
      <c r="HJC24" s="10"/>
      <c r="HJD24" s="10"/>
      <c r="HJE24" s="10"/>
      <c r="HJF24" s="10"/>
      <c r="HJG24" s="10"/>
      <c r="HJH24" s="10"/>
      <c r="HJI24" s="10"/>
      <c r="HJJ24" s="10"/>
      <c r="HJK24" s="10"/>
      <c r="HJL24" s="10"/>
      <c r="HJM24" s="10"/>
      <c r="HJN24" s="10"/>
      <c r="HJO24" s="10"/>
      <c r="HJP24" s="10"/>
      <c r="HJQ24" s="10"/>
      <c r="HJR24" s="10"/>
      <c r="HJS24" s="10"/>
      <c r="HJT24" s="10"/>
      <c r="HJU24" s="10"/>
      <c r="HJV24" s="10"/>
      <c r="HJW24" s="10"/>
      <c r="HJX24" s="10"/>
      <c r="HJY24" s="10"/>
      <c r="HJZ24" s="10"/>
      <c r="HKA24" s="10"/>
      <c r="HKB24" s="10"/>
      <c r="HKC24" s="10"/>
      <c r="HKD24" s="10"/>
      <c r="HKE24" s="10"/>
      <c r="HKF24" s="10"/>
      <c r="HKG24" s="10"/>
      <c r="HKH24" s="10"/>
      <c r="HKI24" s="10"/>
      <c r="HKJ24" s="10"/>
      <c r="HKK24" s="10"/>
      <c r="HKL24" s="10"/>
      <c r="HKM24" s="10"/>
      <c r="HKN24" s="10"/>
      <c r="HKO24" s="10"/>
      <c r="HKP24" s="10"/>
      <c r="HKQ24" s="10"/>
      <c r="HKR24" s="10"/>
      <c r="HKS24" s="10"/>
      <c r="HKT24" s="10"/>
      <c r="HKU24" s="10"/>
      <c r="HKV24" s="10"/>
      <c r="HKW24" s="10"/>
      <c r="HKX24" s="10"/>
      <c r="HKY24" s="10"/>
      <c r="HKZ24" s="10"/>
      <c r="HLA24" s="10"/>
      <c r="HLB24" s="10"/>
      <c r="HLC24" s="10"/>
      <c r="HLD24" s="10"/>
      <c r="HLE24" s="10"/>
      <c r="HLF24" s="10"/>
      <c r="HLG24" s="10"/>
      <c r="HLH24" s="10"/>
      <c r="HLI24" s="10"/>
      <c r="HLJ24" s="10"/>
      <c r="HLK24" s="10"/>
      <c r="HLL24" s="10"/>
      <c r="HLM24" s="10"/>
      <c r="HLN24" s="10"/>
      <c r="HLO24" s="10"/>
      <c r="HLP24" s="10"/>
      <c r="HLQ24" s="10"/>
      <c r="HLR24" s="10"/>
      <c r="HLS24" s="10"/>
      <c r="HLT24" s="10"/>
      <c r="HLU24" s="10"/>
      <c r="HLV24" s="10"/>
      <c r="HLW24" s="10"/>
      <c r="HLX24" s="10"/>
      <c r="HLY24" s="10"/>
      <c r="HLZ24" s="10"/>
      <c r="HMA24" s="10"/>
      <c r="HMB24" s="10"/>
      <c r="HMC24" s="10"/>
      <c r="HMD24" s="10"/>
      <c r="HME24" s="10"/>
      <c r="HMF24" s="10"/>
      <c r="HMG24" s="10"/>
      <c r="HMH24" s="10"/>
      <c r="HMI24" s="10"/>
      <c r="HMJ24" s="10"/>
      <c r="HMK24" s="10"/>
      <c r="HML24" s="10"/>
      <c r="HMM24" s="10"/>
      <c r="HMN24" s="10"/>
      <c r="HMO24" s="10"/>
      <c r="HMP24" s="10"/>
      <c r="HMQ24" s="10"/>
      <c r="HMR24" s="10"/>
      <c r="HMS24" s="10"/>
      <c r="HMT24" s="10"/>
      <c r="HMU24" s="10"/>
      <c r="HMV24" s="10"/>
      <c r="HMW24" s="10"/>
      <c r="HMX24" s="10"/>
      <c r="HMY24" s="10"/>
      <c r="HMZ24" s="10"/>
      <c r="HNA24" s="10"/>
      <c r="HNB24" s="10"/>
      <c r="HNC24" s="10"/>
      <c r="HND24" s="10"/>
      <c r="HNE24" s="10"/>
      <c r="HNF24" s="10"/>
      <c r="HNG24" s="10"/>
      <c r="HNH24" s="10"/>
      <c r="HNI24" s="10"/>
      <c r="HNJ24" s="10"/>
      <c r="HNK24" s="10"/>
      <c r="HNL24" s="10"/>
      <c r="HNM24" s="10"/>
      <c r="HNN24" s="10"/>
      <c r="HNO24" s="10"/>
      <c r="HNP24" s="10"/>
      <c r="HNQ24" s="10"/>
      <c r="HNR24" s="10"/>
      <c r="HNS24" s="10"/>
      <c r="HNT24" s="10"/>
      <c r="HNU24" s="10"/>
      <c r="HNV24" s="10"/>
      <c r="HNW24" s="10"/>
      <c r="HNX24" s="10"/>
      <c r="HNY24" s="10"/>
      <c r="HNZ24" s="10"/>
      <c r="HOA24" s="10"/>
      <c r="HOB24" s="10"/>
      <c r="HOC24" s="10"/>
      <c r="HOD24" s="10"/>
      <c r="HOE24" s="10"/>
      <c r="HOF24" s="10"/>
      <c r="HOG24" s="10"/>
      <c r="HOH24" s="10"/>
      <c r="HOI24" s="10"/>
      <c r="HOJ24" s="10"/>
      <c r="HOK24" s="10"/>
      <c r="HOL24" s="10"/>
      <c r="HOM24" s="10"/>
      <c r="HON24" s="10"/>
      <c r="HOO24" s="10"/>
      <c r="HOP24" s="10"/>
      <c r="HOQ24" s="10"/>
      <c r="HOR24" s="10"/>
      <c r="HOS24" s="10"/>
      <c r="HOT24" s="10"/>
      <c r="HOU24" s="10"/>
      <c r="HOV24" s="10"/>
      <c r="HOW24" s="10"/>
      <c r="HOX24" s="10"/>
      <c r="HOY24" s="10"/>
      <c r="HOZ24" s="10"/>
      <c r="HPA24" s="10"/>
      <c r="HPB24" s="10"/>
      <c r="HPC24" s="10"/>
      <c r="HPD24" s="10"/>
      <c r="HPE24" s="10"/>
      <c r="HPF24" s="10"/>
      <c r="HPG24" s="10"/>
      <c r="HPH24" s="10"/>
      <c r="HPI24" s="10"/>
      <c r="HPJ24" s="10"/>
      <c r="HPK24" s="10"/>
      <c r="HPL24" s="10"/>
      <c r="HPM24" s="10"/>
      <c r="HPN24" s="10"/>
      <c r="HPO24" s="10"/>
      <c r="HPP24" s="10"/>
      <c r="HPQ24" s="10"/>
      <c r="HPR24" s="10"/>
      <c r="HPS24" s="10"/>
      <c r="HPT24" s="10"/>
      <c r="HPU24" s="10"/>
      <c r="HPV24" s="10"/>
      <c r="HPW24" s="10"/>
      <c r="HPX24" s="10"/>
      <c r="HPY24" s="10"/>
      <c r="HPZ24" s="10"/>
      <c r="HQA24" s="10"/>
      <c r="HQB24" s="10"/>
      <c r="HQC24" s="10"/>
      <c r="HQD24" s="10"/>
      <c r="HQE24" s="10"/>
      <c r="HQF24" s="10"/>
      <c r="HQG24" s="10"/>
      <c r="HQH24" s="10"/>
      <c r="HQI24" s="10"/>
      <c r="HQJ24" s="10"/>
      <c r="HQK24" s="10"/>
      <c r="HQL24" s="10"/>
      <c r="HQM24" s="10"/>
      <c r="HQN24" s="10"/>
      <c r="HQO24" s="10"/>
      <c r="HQP24" s="10"/>
      <c r="HQQ24" s="10"/>
      <c r="HQR24" s="10"/>
      <c r="HQS24" s="10"/>
      <c r="HQT24" s="10"/>
      <c r="HQU24" s="10"/>
      <c r="HQV24" s="10"/>
      <c r="HQW24" s="10"/>
      <c r="HQX24" s="10"/>
      <c r="HQY24" s="10"/>
      <c r="HQZ24" s="10"/>
      <c r="HRA24" s="10"/>
      <c r="HRB24" s="10"/>
      <c r="HRC24" s="10"/>
      <c r="HRD24" s="10"/>
      <c r="HRE24" s="10"/>
      <c r="HRF24" s="10"/>
      <c r="HRG24" s="10"/>
      <c r="HRH24" s="10"/>
      <c r="HRI24" s="10"/>
      <c r="HRJ24" s="10"/>
      <c r="HRK24" s="10"/>
      <c r="HRL24" s="10"/>
      <c r="HRM24" s="10"/>
      <c r="HRN24" s="10"/>
      <c r="HRO24" s="10"/>
      <c r="HRP24" s="10"/>
      <c r="HRQ24" s="10"/>
      <c r="HRR24" s="10"/>
      <c r="HRS24" s="10"/>
      <c r="HRT24" s="10"/>
      <c r="HRU24" s="10"/>
      <c r="HRV24" s="10"/>
      <c r="HRW24" s="10"/>
      <c r="HRX24" s="10"/>
      <c r="HRY24" s="10"/>
      <c r="HRZ24" s="10"/>
      <c r="HSA24" s="10"/>
      <c r="HSB24" s="10"/>
      <c r="HSC24" s="10"/>
      <c r="HSD24" s="10"/>
      <c r="HSE24" s="10"/>
      <c r="HSF24" s="10"/>
      <c r="HSG24" s="10"/>
      <c r="HSH24" s="10"/>
      <c r="HSI24" s="10"/>
      <c r="HSJ24" s="10"/>
      <c r="HSK24" s="10"/>
      <c r="HSL24" s="10"/>
      <c r="HSM24" s="10"/>
      <c r="HSN24" s="10"/>
      <c r="HSO24" s="10"/>
      <c r="HSP24" s="10"/>
      <c r="HSQ24" s="10"/>
      <c r="HSR24" s="10"/>
      <c r="HSS24" s="10"/>
      <c r="HST24" s="10"/>
      <c r="HSU24" s="10"/>
      <c r="HSV24" s="10"/>
      <c r="HSW24" s="10"/>
      <c r="HSX24" s="10"/>
      <c r="HSY24" s="10"/>
      <c r="HSZ24" s="10"/>
      <c r="HTA24" s="10"/>
      <c r="HTB24" s="10"/>
      <c r="HTC24" s="10"/>
      <c r="HTD24" s="10"/>
      <c r="HTE24" s="10"/>
      <c r="HTF24" s="10"/>
      <c r="HTG24" s="10"/>
      <c r="HTH24" s="10"/>
      <c r="HTI24" s="10"/>
      <c r="HTJ24" s="10"/>
      <c r="HTK24" s="10"/>
      <c r="HTL24" s="10"/>
      <c r="HTM24" s="10"/>
      <c r="HTN24" s="10"/>
      <c r="HTO24" s="10"/>
      <c r="HTP24" s="10"/>
      <c r="HTQ24" s="10"/>
      <c r="HTR24" s="10"/>
      <c r="HTS24" s="10"/>
      <c r="HTT24" s="10"/>
      <c r="HTU24" s="10"/>
      <c r="HTV24" s="10"/>
      <c r="HTW24" s="10"/>
      <c r="HTX24" s="10"/>
      <c r="HTY24" s="10"/>
      <c r="HTZ24" s="10"/>
      <c r="HUA24" s="10"/>
      <c r="HUB24" s="10"/>
      <c r="HUC24" s="10"/>
      <c r="HUD24" s="10"/>
      <c r="HUE24" s="10"/>
      <c r="HUF24" s="10"/>
      <c r="HUG24" s="10"/>
      <c r="HUH24" s="10"/>
      <c r="HUI24" s="10"/>
      <c r="HUJ24" s="10"/>
      <c r="HUK24" s="10"/>
      <c r="HUL24" s="10"/>
      <c r="HUM24" s="10"/>
      <c r="HUN24" s="10"/>
      <c r="HUO24" s="10"/>
      <c r="HUP24" s="10"/>
      <c r="HUQ24" s="10"/>
      <c r="HUR24" s="10"/>
      <c r="HUS24" s="10"/>
      <c r="HUT24" s="10"/>
      <c r="HUU24" s="10"/>
      <c r="HUV24" s="10"/>
      <c r="HUW24" s="10"/>
      <c r="HUX24" s="10"/>
      <c r="HUY24" s="10"/>
      <c r="HUZ24" s="10"/>
      <c r="HVA24" s="10"/>
      <c r="HVB24" s="10"/>
      <c r="HVC24" s="10"/>
      <c r="HVD24" s="10"/>
      <c r="HVE24" s="10"/>
      <c r="HVF24" s="10"/>
      <c r="HVG24" s="10"/>
      <c r="HVH24" s="10"/>
      <c r="HVI24" s="10"/>
      <c r="HVJ24" s="10"/>
      <c r="HVK24" s="10"/>
      <c r="HVL24" s="10"/>
      <c r="HVM24" s="10"/>
      <c r="HVN24" s="10"/>
      <c r="HVO24" s="10"/>
      <c r="HVP24" s="10"/>
      <c r="HVQ24" s="10"/>
      <c r="HVR24" s="10"/>
      <c r="HVS24" s="10"/>
      <c r="HVT24" s="10"/>
      <c r="HVU24" s="10"/>
      <c r="HVV24" s="10"/>
      <c r="HVW24" s="10"/>
      <c r="HVX24" s="10"/>
      <c r="HVY24" s="10"/>
      <c r="HVZ24" s="10"/>
      <c r="HWA24" s="10"/>
      <c r="HWB24" s="10"/>
      <c r="HWC24" s="10"/>
      <c r="HWD24" s="10"/>
      <c r="HWE24" s="10"/>
      <c r="HWF24" s="10"/>
      <c r="HWG24" s="10"/>
      <c r="HWH24" s="10"/>
      <c r="HWI24" s="10"/>
      <c r="HWJ24" s="10"/>
      <c r="HWK24" s="10"/>
      <c r="HWL24" s="10"/>
      <c r="HWM24" s="10"/>
      <c r="HWN24" s="10"/>
      <c r="HWO24" s="10"/>
      <c r="HWP24" s="10"/>
      <c r="HWQ24" s="10"/>
      <c r="HWR24" s="10"/>
      <c r="HWS24" s="10"/>
      <c r="HWT24" s="10"/>
      <c r="HWU24" s="10"/>
      <c r="HWV24" s="10"/>
      <c r="HWW24" s="10"/>
      <c r="HWX24" s="10"/>
      <c r="HWY24" s="10"/>
      <c r="HWZ24" s="10"/>
      <c r="HXA24" s="10"/>
      <c r="HXB24" s="10"/>
      <c r="HXC24" s="10"/>
      <c r="HXD24" s="10"/>
      <c r="HXE24" s="10"/>
      <c r="HXF24" s="10"/>
      <c r="HXG24" s="10"/>
      <c r="HXH24" s="10"/>
      <c r="HXI24" s="10"/>
      <c r="HXJ24" s="10"/>
      <c r="HXK24" s="10"/>
      <c r="HXL24" s="10"/>
      <c r="HXM24" s="10"/>
      <c r="HXN24" s="10"/>
      <c r="HXO24" s="10"/>
      <c r="HXP24" s="10"/>
      <c r="HXQ24" s="10"/>
      <c r="HXR24" s="10"/>
      <c r="HXS24" s="10"/>
      <c r="HXT24" s="10"/>
      <c r="HXU24" s="10"/>
      <c r="HXV24" s="10"/>
      <c r="HXW24" s="10"/>
      <c r="HXX24" s="10"/>
      <c r="HXY24" s="10"/>
      <c r="HXZ24" s="10"/>
      <c r="HYA24" s="10"/>
      <c r="HYB24" s="10"/>
      <c r="HYC24" s="10"/>
      <c r="HYD24" s="10"/>
      <c r="HYE24" s="10"/>
      <c r="HYF24" s="10"/>
      <c r="HYG24" s="10"/>
      <c r="HYH24" s="10"/>
      <c r="HYI24" s="10"/>
      <c r="HYJ24" s="10"/>
      <c r="HYK24" s="10"/>
      <c r="HYL24" s="10"/>
      <c r="HYM24" s="10"/>
      <c r="HYN24" s="10"/>
      <c r="HYO24" s="10"/>
      <c r="HYP24" s="10"/>
      <c r="HYQ24" s="10"/>
      <c r="HYR24" s="10"/>
      <c r="HYS24" s="10"/>
      <c r="HYT24" s="10"/>
      <c r="HYU24" s="10"/>
      <c r="HYV24" s="10"/>
      <c r="HYW24" s="10"/>
      <c r="HYX24" s="10"/>
      <c r="HYY24" s="10"/>
      <c r="HYZ24" s="10"/>
      <c r="HZA24" s="10"/>
      <c r="HZB24" s="10"/>
      <c r="HZC24" s="10"/>
      <c r="HZD24" s="10"/>
      <c r="HZE24" s="10"/>
      <c r="HZF24" s="10"/>
      <c r="HZG24" s="10"/>
      <c r="HZH24" s="10"/>
      <c r="HZI24" s="10"/>
      <c r="HZJ24" s="10"/>
      <c r="HZK24" s="10"/>
      <c r="HZL24" s="10"/>
      <c r="HZM24" s="10"/>
      <c r="HZN24" s="10"/>
      <c r="HZO24" s="10"/>
      <c r="HZP24" s="10"/>
      <c r="HZQ24" s="10"/>
      <c r="HZR24" s="10"/>
      <c r="HZS24" s="10"/>
      <c r="HZT24" s="10"/>
      <c r="HZU24" s="10"/>
      <c r="HZV24" s="10"/>
      <c r="HZW24" s="10"/>
      <c r="HZX24" s="10"/>
      <c r="HZY24" s="10"/>
      <c r="HZZ24" s="10"/>
      <c r="IAA24" s="10"/>
      <c r="IAB24" s="10"/>
      <c r="IAC24" s="10"/>
      <c r="IAD24" s="10"/>
      <c r="IAE24" s="10"/>
      <c r="IAF24" s="10"/>
      <c r="IAG24" s="10"/>
      <c r="IAH24" s="10"/>
      <c r="IAI24" s="10"/>
      <c r="IAJ24" s="10"/>
      <c r="IAK24" s="10"/>
      <c r="IAL24" s="10"/>
      <c r="IAM24" s="10"/>
      <c r="IAN24" s="10"/>
      <c r="IAO24" s="10"/>
      <c r="IAP24" s="10"/>
      <c r="IAQ24" s="10"/>
      <c r="IAR24" s="10"/>
      <c r="IAS24" s="10"/>
      <c r="IAT24" s="10"/>
      <c r="IAU24" s="10"/>
      <c r="IAV24" s="10"/>
      <c r="IAW24" s="10"/>
      <c r="IAX24" s="10"/>
      <c r="IAY24" s="10"/>
      <c r="IAZ24" s="10"/>
      <c r="IBA24" s="10"/>
      <c r="IBB24" s="10"/>
      <c r="IBC24" s="10"/>
      <c r="IBD24" s="10"/>
      <c r="IBE24" s="10"/>
      <c r="IBF24" s="10"/>
      <c r="IBG24" s="10"/>
      <c r="IBH24" s="10"/>
      <c r="IBI24" s="10"/>
      <c r="IBJ24" s="10"/>
      <c r="IBK24" s="10"/>
      <c r="IBL24" s="10"/>
      <c r="IBM24" s="10"/>
      <c r="IBN24" s="10"/>
      <c r="IBO24" s="10"/>
      <c r="IBP24" s="10"/>
      <c r="IBQ24" s="10"/>
      <c r="IBR24" s="10"/>
      <c r="IBS24" s="10"/>
      <c r="IBT24" s="10"/>
      <c r="IBU24" s="10"/>
      <c r="IBV24" s="10"/>
      <c r="IBW24" s="10"/>
      <c r="IBX24" s="10"/>
      <c r="IBY24" s="10"/>
      <c r="IBZ24" s="10"/>
      <c r="ICA24" s="10"/>
      <c r="ICB24" s="10"/>
      <c r="ICC24" s="10"/>
      <c r="ICD24" s="10"/>
      <c r="ICE24" s="10"/>
      <c r="ICF24" s="10"/>
      <c r="ICG24" s="10"/>
      <c r="ICH24" s="10"/>
      <c r="ICI24" s="10"/>
      <c r="ICJ24" s="10"/>
      <c r="ICK24" s="10"/>
      <c r="ICL24" s="10"/>
      <c r="ICM24" s="10"/>
      <c r="ICN24" s="10"/>
      <c r="ICO24" s="10"/>
      <c r="ICP24" s="10"/>
      <c r="ICQ24" s="10"/>
      <c r="ICR24" s="10"/>
      <c r="ICS24" s="10"/>
      <c r="ICT24" s="10"/>
      <c r="ICU24" s="10"/>
      <c r="ICV24" s="10"/>
      <c r="ICW24" s="10"/>
      <c r="ICX24" s="10"/>
      <c r="ICY24" s="10"/>
      <c r="ICZ24" s="10"/>
      <c r="IDA24" s="10"/>
      <c r="IDB24" s="10"/>
      <c r="IDC24" s="10"/>
      <c r="IDD24" s="10"/>
      <c r="IDE24" s="10"/>
      <c r="IDF24" s="10"/>
      <c r="IDG24" s="10"/>
      <c r="IDH24" s="10"/>
      <c r="IDI24" s="10"/>
      <c r="IDJ24" s="10"/>
      <c r="IDK24" s="10"/>
      <c r="IDL24" s="10"/>
      <c r="IDM24" s="10"/>
      <c r="IDN24" s="10"/>
      <c r="IDO24" s="10"/>
      <c r="IDP24" s="10"/>
      <c r="IDQ24" s="10"/>
      <c r="IDR24" s="10"/>
      <c r="IDS24" s="10"/>
      <c r="IDT24" s="10"/>
      <c r="IDU24" s="10"/>
      <c r="IDV24" s="10"/>
      <c r="IDW24" s="10"/>
      <c r="IDX24" s="10"/>
      <c r="IDY24" s="10"/>
      <c r="IDZ24" s="10"/>
      <c r="IEA24" s="10"/>
      <c r="IEB24" s="10"/>
      <c r="IEC24" s="10"/>
      <c r="IED24" s="10"/>
      <c r="IEE24" s="10"/>
      <c r="IEF24" s="10"/>
      <c r="IEG24" s="10"/>
      <c r="IEH24" s="10"/>
      <c r="IEI24" s="10"/>
      <c r="IEJ24" s="10"/>
      <c r="IEK24" s="10"/>
      <c r="IEL24" s="10"/>
      <c r="IEM24" s="10"/>
      <c r="IEN24" s="10"/>
      <c r="IEO24" s="10"/>
      <c r="IEP24" s="10"/>
      <c r="IEQ24" s="10"/>
      <c r="IER24" s="10"/>
      <c r="IES24" s="10"/>
      <c r="IET24" s="10"/>
      <c r="IEU24" s="10"/>
      <c r="IEV24" s="10"/>
      <c r="IEW24" s="10"/>
      <c r="IEX24" s="10"/>
      <c r="IEY24" s="10"/>
      <c r="IEZ24" s="10"/>
      <c r="IFA24" s="10"/>
      <c r="IFB24" s="10"/>
      <c r="IFC24" s="10"/>
      <c r="IFD24" s="10"/>
      <c r="IFE24" s="10"/>
      <c r="IFF24" s="10"/>
      <c r="IFG24" s="10"/>
      <c r="IFH24" s="10"/>
      <c r="IFI24" s="10"/>
      <c r="IFJ24" s="10"/>
      <c r="IFK24" s="10"/>
      <c r="IFL24" s="10"/>
      <c r="IFM24" s="10"/>
      <c r="IFN24" s="10"/>
      <c r="IFO24" s="10"/>
      <c r="IFP24" s="10"/>
      <c r="IFQ24" s="10"/>
      <c r="IFR24" s="10"/>
      <c r="IFS24" s="10"/>
      <c r="IFT24" s="10"/>
      <c r="IFU24" s="10"/>
      <c r="IFV24" s="10"/>
      <c r="IFW24" s="10"/>
      <c r="IFX24" s="10"/>
      <c r="IFY24" s="10"/>
      <c r="IFZ24" s="10"/>
      <c r="IGA24" s="10"/>
      <c r="IGB24" s="10"/>
      <c r="IGC24" s="10"/>
      <c r="IGD24" s="10"/>
      <c r="IGE24" s="10"/>
      <c r="IGF24" s="10"/>
      <c r="IGG24" s="10"/>
      <c r="IGH24" s="10"/>
      <c r="IGI24" s="10"/>
      <c r="IGJ24" s="10"/>
      <c r="IGK24" s="10"/>
      <c r="IGL24" s="10"/>
      <c r="IGM24" s="10"/>
      <c r="IGN24" s="10"/>
      <c r="IGO24" s="10"/>
      <c r="IGP24" s="10"/>
      <c r="IGQ24" s="10"/>
      <c r="IGR24" s="10"/>
      <c r="IGS24" s="10"/>
      <c r="IGT24" s="10"/>
      <c r="IGU24" s="10"/>
      <c r="IGV24" s="10"/>
      <c r="IGW24" s="10"/>
      <c r="IGX24" s="10"/>
      <c r="IGY24" s="10"/>
      <c r="IGZ24" s="10"/>
      <c r="IHA24" s="10"/>
      <c r="IHB24" s="10"/>
      <c r="IHC24" s="10"/>
      <c r="IHD24" s="10"/>
      <c r="IHE24" s="10"/>
      <c r="IHF24" s="10"/>
      <c r="IHG24" s="10"/>
      <c r="IHH24" s="10"/>
      <c r="IHI24" s="10"/>
      <c r="IHJ24" s="10"/>
      <c r="IHK24" s="10"/>
      <c r="IHL24" s="10"/>
      <c r="IHM24" s="10"/>
      <c r="IHN24" s="10"/>
      <c r="IHO24" s="10"/>
      <c r="IHP24" s="10"/>
      <c r="IHQ24" s="10"/>
      <c r="IHR24" s="10"/>
      <c r="IHS24" s="10"/>
      <c r="IHT24" s="10"/>
      <c r="IHU24" s="10"/>
      <c r="IHV24" s="10"/>
      <c r="IHW24" s="10"/>
      <c r="IHX24" s="10"/>
      <c r="IHY24" s="10"/>
      <c r="IHZ24" s="10"/>
      <c r="IIA24" s="10"/>
      <c r="IIB24" s="10"/>
      <c r="IIC24" s="10"/>
      <c r="IID24" s="10"/>
      <c r="IIE24" s="10"/>
      <c r="IIF24" s="10"/>
      <c r="IIG24" s="10"/>
      <c r="IIH24" s="10"/>
      <c r="III24" s="10"/>
      <c r="IIJ24" s="10"/>
      <c r="IIK24" s="10"/>
      <c r="IIL24" s="10"/>
      <c r="IIM24" s="10"/>
      <c r="IIN24" s="10"/>
      <c r="IIO24" s="10"/>
      <c r="IIP24" s="10"/>
      <c r="IIQ24" s="10"/>
      <c r="IIR24" s="10"/>
      <c r="IIS24" s="10"/>
      <c r="IIT24" s="10"/>
      <c r="IIU24" s="10"/>
      <c r="IIV24" s="10"/>
      <c r="IIW24" s="10"/>
      <c r="IIX24" s="10"/>
      <c r="IIY24" s="10"/>
      <c r="IIZ24" s="10"/>
      <c r="IJA24" s="10"/>
      <c r="IJB24" s="10"/>
      <c r="IJC24" s="10"/>
      <c r="IJD24" s="10"/>
      <c r="IJE24" s="10"/>
      <c r="IJF24" s="10"/>
      <c r="IJG24" s="10"/>
      <c r="IJH24" s="10"/>
      <c r="IJI24" s="10"/>
      <c r="IJJ24" s="10"/>
      <c r="IJK24" s="10"/>
      <c r="IJL24" s="10"/>
      <c r="IJM24" s="10"/>
      <c r="IJN24" s="10"/>
      <c r="IJO24" s="10"/>
      <c r="IJP24" s="10"/>
      <c r="IJQ24" s="10"/>
      <c r="IJR24" s="10"/>
      <c r="IJS24" s="10"/>
      <c r="IJT24" s="10"/>
      <c r="IJU24" s="10"/>
      <c r="IJV24" s="10"/>
      <c r="IJW24" s="10"/>
      <c r="IJX24" s="10"/>
      <c r="IJY24" s="10"/>
      <c r="IJZ24" s="10"/>
      <c r="IKA24" s="10"/>
      <c r="IKB24" s="10"/>
      <c r="IKC24" s="10"/>
      <c r="IKD24" s="10"/>
      <c r="IKE24" s="10"/>
      <c r="IKF24" s="10"/>
      <c r="IKG24" s="10"/>
      <c r="IKH24" s="10"/>
      <c r="IKI24" s="10"/>
      <c r="IKJ24" s="10"/>
      <c r="IKK24" s="10"/>
      <c r="IKL24" s="10"/>
      <c r="IKM24" s="10"/>
      <c r="IKN24" s="10"/>
      <c r="IKO24" s="10"/>
      <c r="IKP24" s="10"/>
      <c r="IKQ24" s="10"/>
      <c r="IKR24" s="10"/>
      <c r="IKS24" s="10"/>
      <c r="IKT24" s="10"/>
      <c r="IKU24" s="10"/>
      <c r="IKV24" s="10"/>
      <c r="IKW24" s="10"/>
      <c r="IKX24" s="10"/>
      <c r="IKY24" s="10"/>
      <c r="IKZ24" s="10"/>
      <c r="ILA24" s="10"/>
      <c r="ILB24" s="10"/>
      <c r="ILC24" s="10"/>
      <c r="ILD24" s="10"/>
      <c r="ILE24" s="10"/>
      <c r="ILF24" s="10"/>
      <c r="ILG24" s="10"/>
      <c r="ILH24" s="10"/>
      <c r="ILI24" s="10"/>
      <c r="ILJ24" s="10"/>
      <c r="ILK24" s="10"/>
      <c r="ILL24" s="10"/>
      <c r="ILM24" s="10"/>
      <c r="ILN24" s="10"/>
      <c r="ILO24" s="10"/>
      <c r="ILP24" s="10"/>
      <c r="ILQ24" s="10"/>
      <c r="ILR24" s="10"/>
      <c r="ILS24" s="10"/>
      <c r="ILT24" s="10"/>
      <c r="ILU24" s="10"/>
      <c r="ILV24" s="10"/>
      <c r="ILW24" s="10"/>
      <c r="ILX24" s="10"/>
      <c r="ILY24" s="10"/>
      <c r="ILZ24" s="10"/>
      <c r="IMA24" s="10"/>
      <c r="IMB24" s="10"/>
      <c r="IMC24" s="10"/>
      <c r="IMD24" s="10"/>
      <c r="IME24" s="10"/>
      <c r="IMF24" s="10"/>
      <c r="IMG24" s="10"/>
      <c r="IMH24" s="10"/>
      <c r="IMI24" s="10"/>
      <c r="IMJ24" s="10"/>
      <c r="IMK24" s="10"/>
      <c r="IML24" s="10"/>
      <c r="IMM24" s="10"/>
      <c r="IMN24" s="10"/>
      <c r="IMO24" s="10"/>
      <c r="IMP24" s="10"/>
      <c r="IMQ24" s="10"/>
      <c r="IMR24" s="10"/>
      <c r="IMS24" s="10"/>
      <c r="IMT24" s="10"/>
      <c r="IMU24" s="10"/>
      <c r="IMV24" s="10"/>
      <c r="IMW24" s="10"/>
      <c r="IMX24" s="10"/>
      <c r="IMY24" s="10"/>
      <c r="IMZ24" s="10"/>
      <c r="INA24" s="10"/>
      <c r="INB24" s="10"/>
      <c r="INC24" s="10"/>
      <c r="IND24" s="10"/>
      <c r="INE24" s="10"/>
      <c r="INF24" s="10"/>
      <c r="ING24" s="10"/>
      <c r="INH24" s="10"/>
      <c r="INI24" s="10"/>
      <c r="INJ24" s="10"/>
      <c r="INK24" s="10"/>
      <c r="INL24" s="10"/>
      <c r="INM24" s="10"/>
      <c r="INN24" s="10"/>
      <c r="INO24" s="10"/>
      <c r="INP24" s="10"/>
      <c r="INQ24" s="10"/>
      <c r="INR24" s="10"/>
      <c r="INS24" s="10"/>
      <c r="INT24" s="10"/>
      <c r="INU24" s="10"/>
      <c r="INV24" s="10"/>
      <c r="INW24" s="10"/>
      <c r="INX24" s="10"/>
      <c r="INY24" s="10"/>
      <c r="INZ24" s="10"/>
      <c r="IOA24" s="10"/>
      <c r="IOB24" s="10"/>
      <c r="IOC24" s="10"/>
      <c r="IOD24" s="10"/>
      <c r="IOE24" s="10"/>
      <c r="IOF24" s="10"/>
      <c r="IOG24" s="10"/>
      <c r="IOH24" s="10"/>
      <c r="IOI24" s="10"/>
      <c r="IOJ24" s="10"/>
      <c r="IOK24" s="10"/>
      <c r="IOL24" s="10"/>
      <c r="IOM24" s="10"/>
      <c r="ION24" s="10"/>
      <c r="IOO24" s="10"/>
      <c r="IOP24" s="10"/>
      <c r="IOQ24" s="10"/>
      <c r="IOR24" s="10"/>
      <c r="IOS24" s="10"/>
      <c r="IOT24" s="10"/>
      <c r="IOU24" s="10"/>
      <c r="IOV24" s="10"/>
      <c r="IOW24" s="10"/>
      <c r="IOX24" s="10"/>
      <c r="IOY24" s="10"/>
      <c r="IOZ24" s="10"/>
      <c r="IPA24" s="10"/>
      <c r="IPB24" s="10"/>
      <c r="IPC24" s="10"/>
      <c r="IPD24" s="10"/>
      <c r="IPE24" s="10"/>
      <c r="IPF24" s="10"/>
      <c r="IPG24" s="10"/>
      <c r="IPH24" s="10"/>
      <c r="IPI24" s="10"/>
      <c r="IPJ24" s="10"/>
      <c r="IPK24" s="10"/>
      <c r="IPL24" s="10"/>
      <c r="IPM24" s="10"/>
      <c r="IPN24" s="10"/>
      <c r="IPO24" s="10"/>
      <c r="IPP24" s="10"/>
      <c r="IPQ24" s="10"/>
      <c r="IPR24" s="10"/>
      <c r="IPS24" s="10"/>
      <c r="IPT24" s="10"/>
      <c r="IPU24" s="10"/>
      <c r="IPV24" s="10"/>
      <c r="IPW24" s="10"/>
      <c r="IPX24" s="10"/>
      <c r="IPY24" s="10"/>
      <c r="IPZ24" s="10"/>
      <c r="IQA24" s="10"/>
      <c r="IQB24" s="10"/>
      <c r="IQC24" s="10"/>
      <c r="IQD24" s="10"/>
      <c r="IQE24" s="10"/>
      <c r="IQF24" s="10"/>
      <c r="IQG24" s="10"/>
      <c r="IQH24" s="10"/>
      <c r="IQI24" s="10"/>
      <c r="IQJ24" s="10"/>
      <c r="IQK24" s="10"/>
      <c r="IQL24" s="10"/>
      <c r="IQM24" s="10"/>
      <c r="IQN24" s="10"/>
      <c r="IQO24" s="10"/>
      <c r="IQP24" s="10"/>
      <c r="IQQ24" s="10"/>
      <c r="IQR24" s="10"/>
      <c r="IQS24" s="10"/>
      <c r="IQT24" s="10"/>
      <c r="IQU24" s="10"/>
      <c r="IQV24" s="10"/>
      <c r="IQW24" s="10"/>
      <c r="IQX24" s="10"/>
      <c r="IQY24" s="10"/>
      <c r="IQZ24" s="10"/>
      <c r="IRA24" s="10"/>
      <c r="IRB24" s="10"/>
      <c r="IRC24" s="10"/>
      <c r="IRD24" s="10"/>
      <c r="IRE24" s="10"/>
      <c r="IRF24" s="10"/>
      <c r="IRG24" s="10"/>
      <c r="IRH24" s="10"/>
      <c r="IRI24" s="10"/>
      <c r="IRJ24" s="10"/>
      <c r="IRK24" s="10"/>
      <c r="IRL24" s="10"/>
      <c r="IRM24" s="10"/>
      <c r="IRN24" s="10"/>
      <c r="IRO24" s="10"/>
      <c r="IRP24" s="10"/>
      <c r="IRQ24" s="10"/>
      <c r="IRR24" s="10"/>
      <c r="IRS24" s="10"/>
      <c r="IRT24" s="10"/>
      <c r="IRU24" s="10"/>
      <c r="IRV24" s="10"/>
      <c r="IRW24" s="10"/>
      <c r="IRX24" s="10"/>
      <c r="IRY24" s="10"/>
      <c r="IRZ24" s="10"/>
      <c r="ISA24" s="10"/>
      <c r="ISB24" s="10"/>
      <c r="ISC24" s="10"/>
      <c r="ISD24" s="10"/>
      <c r="ISE24" s="10"/>
      <c r="ISF24" s="10"/>
      <c r="ISG24" s="10"/>
      <c r="ISH24" s="10"/>
      <c r="ISI24" s="10"/>
      <c r="ISJ24" s="10"/>
      <c r="ISK24" s="10"/>
      <c r="ISL24" s="10"/>
      <c r="ISM24" s="10"/>
      <c r="ISN24" s="10"/>
      <c r="ISO24" s="10"/>
      <c r="ISP24" s="10"/>
      <c r="ISQ24" s="10"/>
      <c r="ISR24" s="10"/>
      <c r="ISS24" s="10"/>
      <c r="IST24" s="10"/>
      <c r="ISU24" s="10"/>
      <c r="ISV24" s="10"/>
      <c r="ISW24" s="10"/>
      <c r="ISX24" s="10"/>
      <c r="ISY24" s="10"/>
      <c r="ISZ24" s="10"/>
      <c r="ITA24" s="10"/>
      <c r="ITB24" s="10"/>
      <c r="ITC24" s="10"/>
      <c r="ITD24" s="10"/>
      <c r="ITE24" s="10"/>
      <c r="ITF24" s="10"/>
      <c r="ITG24" s="10"/>
      <c r="ITH24" s="10"/>
      <c r="ITI24" s="10"/>
      <c r="ITJ24" s="10"/>
      <c r="ITK24" s="10"/>
      <c r="ITL24" s="10"/>
      <c r="ITM24" s="10"/>
      <c r="ITN24" s="10"/>
      <c r="ITO24" s="10"/>
      <c r="ITP24" s="10"/>
      <c r="ITQ24" s="10"/>
      <c r="ITR24" s="10"/>
      <c r="ITS24" s="10"/>
      <c r="ITT24" s="10"/>
      <c r="ITU24" s="10"/>
      <c r="ITV24" s="10"/>
      <c r="ITW24" s="10"/>
      <c r="ITX24" s="10"/>
      <c r="ITY24" s="10"/>
      <c r="ITZ24" s="10"/>
      <c r="IUA24" s="10"/>
      <c r="IUB24" s="10"/>
      <c r="IUC24" s="10"/>
      <c r="IUD24" s="10"/>
      <c r="IUE24" s="10"/>
      <c r="IUF24" s="10"/>
      <c r="IUG24" s="10"/>
      <c r="IUH24" s="10"/>
      <c r="IUI24" s="10"/>
      <c r="IUJ24" s="10"/>
      <c r="IUK24" s="10"/>
      <c r="IUL24" s="10"/>
      <c r="IUM24" s="10"/>
      <c r="IUN24" s="10"/>
      <c r="IUO24" s="10"/>
      <c r="IUP24" s="10"/>
      <c r="IUQ24" s="10"/>
      <c r="IUR24" s="10"/>
      <c r="IUS24" s="10"/>
      <c r="IUT24" s="10"/>
      <c r="IUU24" s="10"/>
      <c r="IUV24" s="10"/>
      <c r="IUW24" s="10"/>
      <c r="IUX24" s="10"/>
      <c r="IUY24" s="10"/>
      <c r="IUZ24" s="10"/>
      <c r="IVA24" s="10"/>
      <c r="IVB24" s="10"/>
      <c r="IVC24" s="10"/>
      <c r="IVD24" s="10"/>
      <c r="IVE24" s="10"/>
      <c r="IVF24" s="10"/>
      <c r="IVG24" s="10"/>
      <c r="IVH24" s="10"/>
      <c r="IVI24" s="10"/>
      <c r="IVJ24" s="10"/>
      <c r="IVK24" s="10"/>
      <c r="IVL24" s="10"/>
      <c r="IVM24" s="10"/>
      <c r="IVN24" s="10"/>
      <c r="IVO24" s="10"/>
      <c r="IVP24" s="10"/>
      <c r="IVQ24" s="10"/>
      <c r="IVR24" s="10"/>
      <c r="IVS24" s="10"/>
      <c r="IVT24" s="10"/>
      <c r="IVU24" s="10"/>
      <c r="IVV24" s="10"/>
      <c r="IVW24" s="10"/>
      <c r="IVX24" s="10"/>
      <c r="IVY24" s="10"/>
      <c r="IVZ24" s="10"/>
      <c r="IWA24" s="10"/>
      <c r="IWB24" s="10"/>
      <c r="IWC24" s="10"/>
      <c r="IWD24" s="10"/>
      <c r="IWE24" s="10"/>
      <c r="IWF24" s="10"/>
      <c r="IWG24" s="10"/>
      <c r="IWH24" s="10"/>
      <c r="IWI24" s="10"/>
      <c r="IWJ24" s="10"/>
      <c r="IWK24" s="10"/>
      <c r="IWL24" s="10"/>
      <c r="IWM24" s="10"/>
      <c r="IWN24" s="10"/>
      <c r="IWO24" s="10"/>
      <c r="IWP24" s="10"/>
      <c r="IWQ24" s="10"/>
      <c r="IWR24" s="10"/>
      <c r="IWS24" s="10"/>
      <c r="IWT24" s="10"/>
      <c r="IWU24" s="10"/>
      <c r="IWV24" s="10"/>
      <c r="IWW24" s="10"/>
      <c r="IWX24" s="10"/>
      <c r="IWY24" s="10"/>
      <c r="IWZ24" s="10"/>
      <c r="IXA24" s="10"/>
      <c r="IXB24" s="10"/>
      <c r="IXC24" s="10"/>
      <c r="IXD24" s="10"/>
      <c r="IXE24" s="10"/>
      <c r="IXF24" s="10"/>
      <c r="IXG24" s="10"/>
      <c r="IXH24" s="10"/>
      <c r="IXI24" s="10"/>
      <c r="IXJ24" s="10"/>
      <c r="IXK24" s="10"/>
      <c r="IXL24" s="10"/>
      <c r="IXM24" s="10"/>
      <c r="IXN24" s="10"/>
      <c r="IXO24" s="10"/>
      <c r="IXP24" s="10"/>
      <c r="IXQ24" s="10"/>
      <c r="IXR24" s="10"/>
      <c r="IXS24" s="10"/>
      <c r="IXT24" s="10"/>
      <c r="IXU24" s="10"/>
      <c r="IXV24" s="10"/>
      <c r="IXW24" s="10"/>
      <c r="IXX24" s="10"/>
      <c r="IXY24" s="10"/>
      <c r="IXZ24" s="10"/>
      <c r="IYA24" s="10"/>
      <c r="IYB24" s="10"/>
      <c r="IYC24" s="10"/>
      <c r="IYD24" s="10"/>
      <c r="IYE24" s="10"/>
      <c r="IYF24" s="10"/>
      <c r="IYG24" s="10"/>
      <c r="IYH24" s="10"/>
      <c r="IYI24" s="10"/>
      <c r="IYJ24" s="10"/>
      <c r="IYK24" s="10"/>
      <c r="IYL24" s="10"/>
      <c r="IYM24" s="10"/>
      <c r="IYN24" s="10"/>
      <c r="IYO24" s="10"/>
      <c r="IYP24" s="10"/>
      <c r="IYQ24" s="10"/>
      <c r="IYR24" s="10"/>
      <c r="IYS24" s="10"/>
      <c r="IYT24" s="10"/>
      <c r="IYU24" s="10"/>
      <c r="IYV24" s="10"/>
      <c r="IYW24" s="10"/>
      <c r="IYX24" s="10"/>
      <c r="IYY24" s="10"/>
      <c r="IYZ24" s="10"/>
      <c r="IZA24" s="10"/>
      <c r="IZB24" s="10"/>
      <c r="IZC24" s="10"/>
      <c r="IZD24" s="10"/>
      <c r="IZE24" s="10"/>
      <c r="IZF24" s="10"/>
      <c r="IZG24" s="10"/>
      <c r="IZH24" s="10"/>
      <c r="IZI24" s="10"/>
      <c r="IZJ24" s="10"/>
      <c r="IZK24" s="10"/>
      <c r="IZL24" s="10"/>
      <c r="IZM24" s="10"/>
      <c r="IZN24" s="10"/>
      <c r="IZO24" s="10"/>
      <c r="IZP24" s="10"/>
      <c r="IZQ24" s="10"/>
      <c r="IZR24" s="10"/>
      <c r="IZS24" s="10"/>
      <c r="IZT24" s="10"/>
      <c r="IZU24" s="10"/>
      <c r="IZV24" s="10"/>
      <c r="IZW24" s="10"/>
      <c r="IZX24" s="10"/>
      <c r="IZY24" s="10"/>
      <c r="IZZ24" s="10"/>
      <c r="JAA24" s="10"/>
      <c r="JAB24" s="10"/>
      <c r="JAC24" s="10"/>
      <c r="JAD24" s="10"/>
      <c r="JAE24" s="10"/>
      <c r="JAF24" s="10"/>
      <c r="JAG24" s="10"/>
      <c r="JAH24" s="10"/>
      <c r="JAI24" s="10"/>
      <c r="JAJ24" s="10"/>
      <c r="JAK24" s="10"/>
      <c r="JAL24" s="10"/>
      <c r="JAM24" s="10"/>
      <c r="JAN24" s="10"/>
      <c r="JAO24" s="10"/>
      <c r="JAP24" s="10"/>
      <c r="JAQ24" s="10"/>
      <c r="JAR24" s="10"/>
      <c r="JAS24" s="10"/>
      <c r="JAT24" s="10"/>
      <c r="JAU24" s="10"/>
      <c r="JAV24" s="10"/>
      <c r="JAW24" s="10"/>
      <c r="JAX24" s="10"/>
      <c r="JAY24" s="10"/>
      <c r="JAZ24" s="10"/>
      <c r="JBA24" s="10"/>
      <c r="JBB24" s="10"/>
      <c r="JBC24" s="10"/>
      <c r="JBD24" s="10"/>
      <c r="JBE24" s="10"/>
      <c r="JBF24" s="10"/>
      <c r="JBG24" s="10"/>
      <c r="JBH24" s="10"/>
      <c r="JBI24" s="10"/>
      <c r="JBJ24" s="10"/>
      <c r="JBK24" s="10"/>
      <c r="JBL24" s="10"/>
      <c r="JBM24" s="10"/>
      <c r="JBN24" s="10"/>
      <c r="JBO24" s="10"/>
      <c r="JBP24" s="10"/>
      <c r="JBQ24" s="10"/>
      <c r="JBR24" s="10"/>
      <c r="JBS24" s="10"/>
      <c r="JBT24" s="10"/>
      <c r="JBU24" s="10"/>
      <c r="JBV24" s="10"/>
      <c r="JBW24" s="10"/>
      <c r="JBX24" s="10"/>
      <c r="JBY24" s="10"/>
      <c r="JBZ24" s="10"/>
      <c r="JCA24" s="10"/>
      <c r="JCB24" s="10"/>
      <c r="JCC24" s="10"/>
      <c r="JCD24" s="10"/>
      <c r="JCE24" s="10"/>
      <c r="JCF24" s="10"/>
      <c r="JCG24" s="10"/>
      <c r="JCH24" s="10"/>
      <c r="JCI24" s="10"/>
      <c r="JCJ24" s="10"/>
      <c r="JCK24" s="10"/>
      <c r="JCL24" s="10"/>
      <c r="JCM24" s="10"/>
      <c r="JCN24" s="10"/>
      <c r="JCO24" s="10"/>
      <c r="JCP24" s="10"/>
      <c r="JCQ24" s="10"/>
      <c r="JCR24" s="10"/>
      <c r="JCS24" s="10"/>
      <c r="JCT24" s="10"/>
      <c r="JCU24" s="10"/>
      <c r="JCV24" s="10"/>
      <c r="JCW24" s="10"/>
      <c r="JCX24" s="10"/>
      <c r="JCY24" s="10"/>
      <c r="JCZ24" s="10"/>
      <c r="JDA24" s="10"/>
      <c r="JDB24" s="10"/>
      <c r="JDC24" s="10"/>
      <c r="JDD24" s="10"/>
      <c r="JDE24" s="10"/>
      <c r="JDF24" s="10"/>
      <c r="JDG24" s="10"/>
      <c r="JDH24" s="10"/>
      <c r="JDI24" s="10"/>
      <c r="JDJ24" s="10"/>
      <c r="JDK24" s="10"/>
      <c r="JDL24" s="10"/>
      <c r="JDM24" s="10"/>
      <c r="JDN24" s="10"/>
      <c r="JDO24" s="10"/>
      <c r="JDP24" s="10"/>
      <c r="JDQ24" s="10"/>
      <c r="JDR24" s="10"/>
      <c r="JDS24" s="10"/>
      <c r="JDT24" s="10"/>
      <c r="JDU24" s="10"/>
      <c r="JDV24" s="10"/>
      <c r="JDW24" s="10"/>
      <c r="JDX24" s="10"/>
      <c r="JDY24" s="10"/>
      <c r="JDZ24" s="10"/>
      <c r="JEA24" s="10"/>
      <c r="JEB24" s="10"/>
      <c r="JEC24" s="10"/>
      <c r="JED24" s="10"/>
      <c r="JEE24" s="10"/>
      <c r="JEF24" s="10"/>
      <c r="JEG24" s="10"/>
      <c r="JEH24" s="10"/>
      <c r="JEI24" s="10"/>
      <c r="JEJ24" s="10"/>
      <c r="JEK24" s="10"/>
      <c r="JEL24" s="10"/>
      <c r="JEM24" s="10"/>
      <c r="JEN24" s="10"/>
      <c r="JEO24" s="10"/>
      <c r="JEP24" s="10"/>
      <c r="JEQ24" s="10"/>
      <c r="JER24" s="10"/>
      <c r="JES24" s="10"/>
      <c r="JET24" s="10"/>
      <c r="JEU24" s="10"/>
      <c r="JEV24" s="10"/>
      <c r="JEW24" s="10"/>
      <c r="JEX24" s="10"/>
      <c r="JEY24" s="10"/>
      <c r="JEZ24" s="10"/>
      <c r="JFA24" s="10"/>
      <c r="JFB24" s="10"/>
      <c r="JFC24" s="10"/>
      <c r="JFD24" s="10"/>
      <c r="JFE24" s="10"/>
      <c r="JFF24" s="10"/>
      <c r="JFG24" s="10"/>
      <c r="JFH24" s="10"/>
      <c r="JFI24" s="10"/>
      <c r="JFJ24" s="10"/>
      <c r="JFK24" s="10"/>
      <c r="JFL24" s="10"/>
      <c r="JFM24" s="10"/>
      <c r="JFN24" s="10"/>
      <c r="JFO24" s="10"/>
      <c r="JFP24" s="10"/>
      <c r="JFQ24" s="10"/>
      <c r="JFR24" s="10"/>
      <c r="JFS24" s="10"/>
      <c r="JFT24" s="10"/>
      <c r="JFU24" s="10"/>
      <c r="JFV24" s="10"/>
      <c r="JFW24" s="10"/>
      <c r="JFX24" s="10"/>
      <c r="JFY24" s="10"/>
      <c r="JFZ24" s="10"/>
      <c r="JGA24" s="10"/>
      <c r="JGB24" s="10"/>
      <c r="JGC24" s="10"/>
      <c r="JGD24" s="10"/>
      <c r="JGE24" s="10"/>
      <c r="JGF24" s="10"/>
      <c r="JGG24" s="10"/>
      <c r="JGH24" s="10"/>
      <c r="JGI24" s="10"/>
      <c r="JGJ24" s="10"/>
      <c r="JGK24" s="10"/>
      <c r="JGL24" s="10"/>
      <c r="JGM24" s="10"/>
      <c r="JGN24" s="10"/>
      <c r="JGO24" s="10"/>
      <c r="JGP24" s="10"/>
      <c r="JGQ24" s="10"/>
      <c r="JGR24" s="10"/>
      <c r="JGS24" s="10"/>
      <c r="JGT24" s="10"/>
      <c r="JGU24" s="10"/>
      <c r="JGV24" s="10"/>
      <c r="JGW24" s="10"/>
      <c r="JGX24" s="10"/>
      <c r="JGY24" s="10"/>
      <c r="JGZ24" s="10"/>
      <c r="JHA24" s="10"/>
      <c r="JHB24" s="10"/>
      <c r="JHC24" s="10"/>
      <c r="JHD24" s="10"/>
      <c r="JHE24" s="10"/>
      <c r="JHF24" s="10"/>
      <c r="JHG24" s="10"/>
      <c r="JHH24" s="10"/>
      <c r="JHI24" s="10"/>
      <c r="JHJ24" s="10"/>
      <c r="JHK24" s="10"/>
      <c r="JHL24" s="10"/>
      <c r="JHM24" s="10"/>
      <c r="JHN24" s="10"/>
      <c r="JHO24" s="10"/>
      <c r="JHP24" s="10"/>
      <c r="JHQ24" s="10"/>
      <c r="JHR24" s="10"/>
      <c r="JHS24" s="10"/>
      <c r="JHT24" s="10"/>
      <c r="JHU24" s="10"/>
      <c r="JHV24" s="10"/>
      <c r="JHW24" s="10"/>
      <c r="JHX24" s="10"/>
      <c r="JHY24" s="10"/>
      <c r="JHZ24" s="10"/>
      <c r="JIA24" s="10"/>
      <c r="JIB24" s="10"/>
      <c r="JIC24" s="10"/>
      <c r="JID24" s="10"/>
      <c r="JIE24" s="10"/>
      <c r="JIF24" s="10"/>
      <c r="JIG24" s="10"/>
      <c r="JIH24" s="10"/>
      <c r="JII24" s="10"/>
      <c r="JIJ24" s="10"/>
      <c r="JIK24" s="10"/>
      <c r="JIL24" s="10"/>
      <c r="JIM24" s="10"/>
      <c r="JIN24" s="10"/>
      <c r="JIO24" s="10"/>
      <c r="JIP24" s="10"/>
      <c r="JIQ24" s="10"/>
      <c r="JIR24" s="10"/>
      <c r="JIS24" s="10"/>
      <c r="JIT24" s="10"/>
      <c r="JIU24" s="10"/>
      <c r="JIV24" s="10"/>
      <c r="JIW24" s="10"/>
      <c r="JIX24" s="10"/>
      <c r="JIY24" s="10"/>
      <c r="JIZ24" s="10"/>
      <c r="JJA24" s="10"/>
      <c r="JJB24" s="10"/>
      <c r="JJC24" s="10"/>
      <c r="JJD24" s="10"/>
      <c r="JJE24" s="10"/>
      <c r="JJF24" s="10"/>
      <c r="JJG24" s="10"/>
      <c r="JJH24" s="10"/>
      <c r="JJI24" s="10"/>
      <c r="JJJ24" s="10"/>
      <c r="JJK24" s="10"/>
      <c r="JJL24" s="10"/>
      <c r="JJM24" s="10"/>
      <c r="JJN24" s="10"/>
      <c r="JJO24" s="10"/>
      <c r="JJP24" s="10"/>
      <c r="JJQ24" s="10"/>
      <c r="JJR24" s="10"/>
      <c r="JJS24" s="10"/>
      <c r="JJT24" s="10"/>
      <c r="JJU24" s="10"/>
      <c r="JJV24" s="10"/>
      <c r="JJW24" s="10"/>
      <c r="JJX24" s="10"/>
      <c r="JJY24" s="10"/>
      <c r="JJZ24" s="10"/>
      <c r="JKA24" s="10"/>
      <c r="JKB24" s="10"/>
      <c r="JKC24" s="10"/>
      <c r="JKD24" s="10"/>
      <c r="JKE24" s="10"/>
      <c r="JKF24" s="10"/>
      <c r="JKG24" s="10"/>
      <c r="JKH24" s="10"/>
      <c r="JKI24" s="10"/>
      <c r="JKJ24" s="10"/>
      <c r="JKK24" s="10"/>
      <c r="JKL24" s="10"/>
      <c r="JKM24" s="10"/>
      <c r="JKN24" s="10"/>
      <c r="JKO24" s="10"/>
      <c r="JKP24" s="10"/>
      <c r="JKQ24" s="10"/>
      <c r="JKR24" s="10"/>
      <c r="JKS24" s="10"/>
      <c r="JKT24" s="10"/>
      <c r="JKU24" s="10"/>
      <c r="JKV24" s="10"/>
      <c r="JKW24" s="10"/>
      <c r="JKX24" s="10"/>
      <c r="JKY24" s="10"/>
      <c r="JKZ24" s="10"/>
      <c r="JLA24" s="10"/>
      <c r="JLB24" s="10"/>
      <c r="JLC24" s="10"/>
      <c r="JLD24" s="10"/>
      <c r="JLE24" s="10"/>
      <c r="JLF24" s="10"/>
      <c r="JLG24" s="10"/>
      <c r="JLH24" s="10"/>
      <c r="JLI24" s="10"/>
      <c r="JLJ24" s="10"/>
      <c r="JLK24" s="10"/>
      <c r="JLL24" s="10"/>
      <c r="JLM24" s="10"/>
      <c r="JLN24" s="10"/>
      <c r="JLO24" s="10"/>
      <c r="JLP24" s="10"/>
      <c r="JLQ24" s="10"/>
      <c r="JLR24" s="10"/>
      <c r="JLS24" s="10"/>
      <c r="JLT24" s="10"/>
      <c r="JLU24" s="10"/>
      <c r="JLV24" s="10"/>
      <c r="JLW24" s="10"/>
      <c r="JLX24" s="10"/>
      <c r="JLY24" s="10"/>
      <c r="JLZ24" s="10"/>
      <c r="JMA24" s="10"/>
      <c r="JMB24" s="10"/>
      <c r="JMC24" s="10"/>
      <c r="JMD24" s="10"/>
      <c r="JME24" s="10"/>
      <c r="JMF24" s="10"/>
      <c r="JMG24" s="10"/>
      <c r="JMH24" s="10"/>
      <c r="JMI24" s="10"/>
      <c r="JMJ24" s="10"/>
      <c r="JMK24" s="10"/>
      <c r="JML24" s="10"/>
      <c r="JMM24" s="10"/>
      <c r="JMN24" s="10"/>
      <c r="JMO24" s="10"/>
      <c r="JMP24" s="10"/>
      <c r="JMQ24" s="10"/>
      <c r="JMR24" s="10"/>
      <c r="JMS24" s="10"/>
      <c r="JMT24" s="10"/>
      <c r="JMU24" s="10"/>
      <c r="JMV24" s="10"/>
      <c r="JMW24" s="10"/>
      <c r="JMX24" s="10"/>
      <c r="JMY24" s="10"/>
      <c r="JMZ24" s="10"/>
      <c r="JNA24" s="10"/>
      <c r="JNB24" s="10"/>
      <c r="JNC24" s="10"/>
      <c r="JND24" s="10"/>
      <c r="JNE24" s="10"/>
      <c r="JNF24" s="10"/>
      <c r="JNG24" s="10"/>
      <c r="JNH24" s="10"/>
      <c r="JNI24" s="10"/>
      <c r="JNJ24" s="10"/>
      <c r="JNK24" s="10"/>
      <c r="JNL24" s="10"/>
      <c r="JNM24" s="10"/>
      <c r="JNN24" s="10"/>
      <c r="JNO24" s="10"/>
      <c r="JNP24" s="10"/>
      <c r="JNQ24" s="10"/>
      <c r="JNR24" s="10"/>
      <c r="JNS24" s="10"/>
      <c r="JNT24" s="10"/>
      <c r="JNU24" s="10"/>
      <c r="JNV24" s="10"/>
      <c r="JNW24" s="10"/>
      <c r="JNX24" s="10"/>
      <c r="JNY24" s="10"/>
      <c r="JNZ24" s="10"/>
      <c r="JOA24" s="10"/>
      <c r="JOB24" s="10"/>
      <c r="JOC24" s="10"/>
      <c r="JOD24" s="10"/>
      <c r="JOE24" s="10"/>
      <c r="JOF24" s="10"/>
      <c r="JOG24" s="10"/>
      <c r="JOH24" s="10"/>
      <c r="JOI24" s="10"/>
      <c r="JOJ24" s="10"/>
      <c r="JOK24" s="10"/>
      <c r="JOL24" s="10"/>
      <c r="JOM24" s="10"/>
      <c r="JON24" s="10"/>
      <c r="JOO24" s="10"/>
      <c r="JOP24" s="10"/>
      <c r="JOQ24" s="10"/>
      <c r="JOR24" s="10"/>
      <c r="JOS24" s="10"/>
      <c r="JOT24" s="10"/>
      <c r="JOU24" s="10"/>
      <c r="JOV24" s="10"/>
      <c r="JOW24" s="10"/>
      <c r="JOX24" s="10"/>
      <c r="JOY24" s="10"/>
      <c r="JOZ24" s="10"/>
      <c r="JPA24" s="10"/>
      <c r="JPB24" s="10"/>
      <c r="JPC24" s="10"/>
      <c r="JPD24" s="10"/>
      <c r="JPE24" s="10"/>
      <c r="JPF24" s="10"/>
      <c r="JPG24" s="10"/>
      <c r="JPH24" s="10"/>
      <c r="JPI24" s="10"/>
      <c r="JPJ24" s="10"/>
      <c r="JPK24" s="10"/>
      <c r="JPL24" s="10"/>
      <c r="JPM24" s="10"/>
      <c r="JPN24" s="10"/>
      <c r="JPO24" s="10"/>
      <c r="JPP24" s="10"/>
      <c r="JPQ24" s="10"/>
      <c r="JPR24" s="10"/>
      <c r="JPS24" s="10"/>
      <c r="JPT24" s="10"/>
      <c r="JPU24" s="10"/>
      <c r="JPV24" s="10"/>
      <c r="JPW24" s="10"/>
      <c r="JPX24" s="10"/>
      <c r="JPY24" s="10"/>
      <c r="JPZ24" s="10"/>
      <c r="JQA24" s="10"/>
      <c r="JQB24" s="10"/>
      <c r="JQC24" s="10"/>
      <c r="JQD24" s="10"/>
      <c r="JQE24" s="10"/>
      <c r="JQF24" s="10"/>
      <c r="JQG24" s="10"/>
      <c r="JQH24" s="10"/>
      <c r="JQI24" s="10"/>
      <c r="JQJ24" s="10"/>
      <c r="JQK24" s="10"/>
      <c r="JQL24" s="10"/>
      <c r="JQM24" s="10"/>
      <c r="JQN24" s="10"/>
      <c r="JQO24" s="10"/>
      <c r="JQP24" s="10"/>
      <c r="JQQ24" s="10"/>
      <c r="JQR24" s="10"/>
      <c r="JQS24" s="10"/>
      <c r="JQT24" s="10"/>
      <c r="JQU24" s="10"/>
      <c r="JQV24" s="10"/>
      <c r="JQW24" s="10"/>
      <c r="JQX24" s="10"/>
      <c r="JQY24" s="10"/>
      <c r="JQZ24" s="10"/>
      <c r="JRA24" s="10"/>
      <c r="JRB24" s="10"/>
      <c r="JRC24" s="10"/>
      <c r="JRD24" s="10"/>
      <c r="JRE24" s="10"/>
      <c r="JRF24" s="10"/>
      <c r="JRG24" s="10"/>
      <c r="JRH24" s="10"/>
      <c r="JRI24" s="10"/>
      <c r="JRJ24" s="10"/>
      <c r="JRK24" s="10"/>
      <c r="JRL24" s="10"/>
      <c r="JRM24" s="10"/>
      <c r="JRN24" s="10"/>
      <c r="JRO24" s="10"/>
      <c r="JRP24" s="10"/>
      <c r="JRQ24" s="10"/>
      <c r="JRR24" s="10"/>
      <c r="JRS24" s="10"/>
      <c r="JRT24" s="10"/>
      <c r="JRU24" s="10"/>
      <c r="JRV24" s="10"/>
      <c r="JRW24" s="10"/>
      <c r="JRX24" s="10"/>
      <c r="JRY24" s="10"/>
      <c r="JRZ24" s="10"/>
      <c r="JSA24" s="10"/>
      <c r="JSB24" s="10"/>
      <c r="JSC24" s="10"/>
      <c r="JSD24" s="10"/>
      <c r="JSE24" s="10"/>
      <c r="JSF24" s="10"/>
      <c r="JSG24" s="10"/>
      <c r="JSH24" s="10"/>
      <c r="JSI24" s="10"/>
      <c r="JSJ24" s="10"/>
      <c r="JSK24" s="10"/>
      <c r="JSL24" s="10"/>
      <c r="JSM24" s="10"/>
      <c r="JSN24" s="10"/>
      <c r="JSO24" s="10"/>
      <c r="JSP24" s="10"/>
      <c r="JSQ24" s="10"/>
      <c r="JSR24" s="10"/>
      <c r="JSS24" s="10"/>
      <c r="JST24" s="10"/>
      <c r="JSU24" s="10"/>
      <c r="JSV24" s="10"/>
      <c r="JSW24" s="10"/>
      <c r="JSX24" s="10"/>
      <c r="JSY24" s="10"/>
      <c r="JSZ24" s="10"/>
      <c r="JTA24" s="10"/>
      <c r="JTB24" s="10"/>
      <c r="JTC24" s="10"/>
      <c r="JTD24" s="10"/>
      <c r="JTE24" s="10"/>
      <c r="JTF24" s="10"/>
      <c r="JTG24" s="10"/>
      <c r="JTH24" s="10"/>
      <c r="JTI24" s="10"/>
      <c r="JTJ24" s="10"/>
      <c r="JTK24" s="10"/>
      <c r="JTL24" s="10"/>
      <c r="JTM24" s="10"/>
      <c r="JTN24" s="10"/>
      <c r="JTO24" s="10"/>
      <c r="JTP24" s="10"/>
      <c r="JTQ24" s="10"/>
      <c r="JTR24" s="10"/>
      <c r="JTS24" s="10"/>
      <c r="JTT24" s="10"/>
      <c r="JTU24" s="10"/>
      <c r="JTV24" s="10"/>
      <c r="JTW24" s="10"/>
      <c r="JTX24" s="10"/>
      <c r="JTY24" s="10"/>
      <c r="JTZ24" s="10"/>
      <c r="JUA24" s="10"/>
      <c r="JUB24" s="10"/>
      <c r="JUC24" s="10"/>
      <c r="JUD24" s="10"/>
      <c r="JUE24" s="10"/>
      <c r="JUF24" s="10"/>
      <c r="JUG24" s="10"/>
      <c r="JUH24" s="10"/>
      <c r="JUI24" s="10"/>
      <c r="JUJ24" s="10"/>
      <c r="JUK24" s="10"/>
      <c r="JUL24" s="10"/>
      <c r="JUM24" s="10"/>
      <c r="JUN24" s="10"/>
      <c r="JUO24" s="10"/>
      <c r="JUP24" s="10"/>
      <c r="JUQ24" s="10"/>
      <c r="JUR24" s="10"/>
      <c r="JUS24" s="10"/>
      <c r="JUT24" s="10"/>
      <c r="JUU24" s="10"/>
      <c r="JUV24" s="10"/>
      <c r="JUW24" s="10"/>
      <c r="JUX24" s="10"/>
      <c r="JUY24" s="10"/>
      <c r="JUZ24" s="10"/>
      <c r="JVA24" s="10"/>
      <c r="JVB24" s="10"/>
      <c r="JVC24" s="10"/>
      <c r="JVD24" s="10"/>
      <c r="JVE24" s="10"/>
      <c r="JVF24" s="10"/>
      <c r="JVG24" s="10"/>
      <c r="JVH24" s="10"/>
      <c r="JVI24" s="10"/>
      <c r="JVJ24" s="10"/>
      <c r="JVK24" s="10"/>
      <c r="JVL24" s="10"/>
      <c r="JVM24" s="10"/>
      <c r="JVN24" s="10"/>
      <c r="JVO24" s="10"/>
      <c r="JVP24" s="10"/>
      <c r="JVQ24" s="10"/>
      <c r="JVR24" s="10"/>
      <c r="JVS24" s="10"/>
      <c r="JVT24" s="10"/>
      <c r="JVU24" s="10"/>
      <c r="JVV24" s="10"/>
      <c r="JVW24" s="10"/>
      <c r="JVX24" s="10"/>
      <c r="JVY24" s="10"/>
      <c r="JVZ24" s="10"/>
      <c r="JWA24" s="10"/>
      <c r="JWB24" s="10"/>
      <c r="JWC24" s="10"/>
      <c r="JWD24" s="10"/>
      <c r="JWE24" s="10"/>
      <c r="JWF24" s="10"/>
      <c r="JWG24" s="10"/>
      <c r="JWH24" s="10"/>
      <c r="JWI24" s="10"/>
      <c r="JWJ24" s="10"/>
      <c r="JWK24" s="10"/>
      <c r="JWL24" s="10"/>
      <c r="JWM24" s="10"/>
      <c r="JWN24" s="10"/>
      <c r="JWO24" s="10"/>
      <c r="JWP24" s="10"/>
      <c r="JWQ24" s="10"/>
      <c r="JWR24" s="10"/>
      <c r="JWS24" s="10"/>
      <c r="JWT24" s="10"/>
      <c r="JWU24" s="10"/>
      <c r="JWV24" s="10"/>
      <c r="JWW24" s="10"/>
      <c r="JWX24" s="10"/>
      <c r="JWY24" s="10"/>
      <c r="JWZ24" s="10"/>
      <c r="JXA24" s="10"/>
      <c r="JXB24" s="10"/>
      <c r="JXC24" s="10"/>
      <c r="JXD24" s="10"/>
      <c r="JXE24" s="10"/>
      <c r="JXF24" s="10"/>
      <c r="JXG24" s="10"/>
      <c r="JXH24" s="10"/>
      <c r="JXI24" s="10"/>
      <c r="JXJ24" s="10"/>
      <c r="JXK24" s="10"/>
      <c r="JXL24" s="10"/>
      <c r="JXM24" s="10"/>
      <c r="JXN24" s="10"/>
      <c r="JXO24" s="10"/>
      <c r="JXP24" s="10"/>
      <c r="JXQ24" s="10"/>
      <c r="JXR24" s="10"/>
      <c r="JXS24" s="10"/>
      <c r="JXT24" s="10"/>
      <c r="JXU24" s="10"/>
      <c r="JXV24" s="10"/>
      <c r="JXW24" s="10"/>
      <c r="JXX24" s="10"/>
      <c r="JXY24" s="10"/>
      <c r="JXZ24" s="10"/>
      <c r="JYA24" s="10"/>
      <c r="JYB24" s="10"/>
      <c r="JYC24" s="10"/>
      <c r="JYD24" s="10"/>
      <c r="JYE24" s="10"/>
      <c r="JYF24" s="10"/>
      <c r="JYG24" s="10"/>
      <c r="JYH24" s="10"/>
      <c r="JYI24" s="10"/>
      <c r="JYJ24" s="10"/>
      <c r="JYK24" s="10"/>
      <c r="JYL24" s="10"/>
      <c r="JYM24" s="10"/>
      <c r="JYN24" s="10"/>
      <c r="JYO24" s="10"/>
      <c r="JYP24" s="10"/>
      <c r="JYQ24" s="10"/>
      <c r="JYR24" s="10"/>
      <c r="JYS24" s="10"/>
      <c r="JYT24" s="10"/>
      <c r="JYU24" s="10"/>
      <c r="JYV24" s="10"/>
      <c r="JYW24" s="10"/>
      <c r="JYX24" s="10"/>
      <c r="JYY24" s="10"/>
      <c r="JYZ24" s="10"/>
      <c r="JZA24" s="10"/>
      <c r="JZB24" s="10"/>
      <c r="JZC24" s="10"/>
      <c r="JZD24" s="10"/>
      <c r="JZE24" s="10"/>
      <c r="JZF24" s="10"/>
      <c r="JZG24" s="10"/>
      <c r="JZH24" s="10"/>
      <c r="JZI24" s="10"/>
      <c r="JZJ24" s="10"/>
      <c r="JZK24" s="10"/>
      <c r="JZL24" s="10"/>
      <c r="JZM24" s="10"/>
      <c r="JZN24" s="10"/>
      <c r="JZO24" s="10"/>
      <c r="JZP24" s="10"/>
      <c r="JZQ24" s="10"/>
      <c r="JZR24" s="10"/>
      <c r="JZS24" s="10"/>
      <c r="JZT24" s="10"/>
      <c r="JZU24" s="10"/>
      <c r="JZV24" s="10"/>
      <c r="JZW24" s="10"/>
      <c r="JZX24" s="10"/>
      <c r="JZY24" s="10"/>
      <c r="JZZ24" s="10"/>
      <c r="KAA24" s="10"/>
      <c r="KAB24" s="10"/>
      <c r="KAC24" s="10"/>
      <c r="KAD24" s="10"/>
      <c r="KAE24" s="10"/>
      <c r="KAF24" s="10"/>
      <c r="KAG24" s="10"/>
      <c r="KAH24" s="10"/>
      <c r="KAI24" s="10"/>
      <c r="KAJ24" s="10"/>
      <c r="KAK24" s="10"/>
      <c r="KAL24" s="10"/>
      <c r="KAM24" s="10"/>
      <c r="KAN24" s="10"/>
      <c r="KAO24" s="10"/>
      <c r="KAP24" s="10"/>
      <c r="KAQ24" s="10"/>
      <c r="KAR24" s="10"/>
      <c r="KAS24" s="10"/>
      <c r="KAT24" s="10"/>
      <c r="KAU24" s="10"/>
      <c r="KAV24" s="10"/>
      <c r="KAW24" s="10"/>
      <c r="KAX24" s="10"/>
      <c r="KAY24" s="10"/>
      <c r="KAZ24" s="10"/>
      <c r="KBA24" s="10"/>
      <c r="KBB24" s="10"/>
      <c r="KBC24" s="10"/>
      <c r="KBD24" s="10"/>
      <c r="KBE24" s="10"/>
      <c r="KBF24" s="10"/>
      <c r="KBG24" s="10"/>
      <c r="KBH24" s="10"/>
      <c r="KBI24" s="10"/>
      <c r="KBJ24" s="10"/>
      <c r="KBK24" s="10"/>
      <c r="KBL24" s="10"/>
      <c r="KBM24" s="10"/>
      <c r="KBN24" s="10"/>
      <c r="KBO24" s="10"/>
      <c r="KBP24" s="10"/>
      <c r="KBQ24" s="10"/>
      <c r="KBR24" s="10"/>
      <c r="KBS24" s="10"/>
      <c r="KBT24" s="10"/>
      <c r="KBU24" s="10"/>
      <c r="KBV24" s="10"/>
      <c r="KBW24" s="10"/>
      <c r="KBX24" s="10"/>
      <c r="KBY24" s="10"/>
      <c r="KBZ24" s="10"/>
      <c r="KCA24" s="10"/>
      <c r="KCB24" s="10"/>
      <c r="KCC24" s="10"/>
      <c r="KCD24" s="10"/>
      <c r="KCE24" s="10"/>
      <c r="KCF24" s="10"/>
      <c r="KCG24" s="10"/>
      <c r="KCH24" s="10"/>
      <c r="KCI24" s="10"/>
      <c r="KCJ24" s="10"/>
      <c r="KCK24" s="10"/>
      <c r="KCL24" s="10"/>
      <c r="KCM24" s="10"/>
      <c r="KCN24" s="10"/>
      <c r="KCO24" s="10"/>
      <c r="KCP24" s="10"/>
      <c r="KCQ24" s="10"/>
      <c r="KCR24" s="10"/>
      <c r="KCS24" s="10"/>
      <c r="KCT24" s="10"/>
      <c r="KCU24" s="10"/>
      <c r="KCV24" s="10"/>
      <c r="KCW24" s="10"/>
      <c r="KCX24" s="10"/>
      <c r="KCY24" s="10"/>
      <c r="KCZ24" s="10"/>
      <c r="KDA24" s="10"/>
      <c r="KDB24" s="10"/>
      <c r="KDC24" s="10"/>
      <c r="KDD24" s="10"/>
      <c r="KDE24" s="10"/>
      <c r="KDF24" s="10"/>
      <c r="KDG24" s="10"/>
      <c r="KDH24" s="10"/>
      <c r="KDI24" s="10"/>
      <c r="KDJ24" s="10"/>
      <c r="KDK24" s="10"/>
      <c r="KDL24" s="10"/>
      <c r="KDM24" s="10"/>
      <c r="KDN24" s="10"/>
      <c r="KDO24" s="10"/>
      <c r="KDP24" s="10"/>
      <c r="KDQ24" s="10"/>
      <c r="KDR24" s="10"/>
      <c r="KDS24" s="10"/>
      <c r="KDT24" s="10"/>
      <c r="KDU24" s="10"/>
      <c r="KDV24" s="10"/>
      <c r="KDW24" s="10"/>
      <c r="KDX24" s="10"/>
      <c r="KDY24" s="10"/>
      <c r="KDZ24" s="10"/>
      <c r="KEA24" s="10"/>
      <c r="KEB24" s="10"/>
      <c r="KEC24" s="10"/>
      <c r="KED24" s="10"/>
      <c r="KEE24" s="10"/>
      <c r="KEF24" s="10"/>
      <c r="KEG24" s="10"/>
      <c r="KEH24" s="10"/>
      <c r="KEI24" s="10"/>
      <c r="KEJ24" s="10"/>
      <c r="KEK24" s="10"/>
      <c r="KEL24" s="10"/>
      <c r="KEM24" s="10"/>
      <c r="KEN24" s="10"/>
      <c r="KEO24" s="10"/>
      <c r="KEP24" s="10"/>
      <c r="KEQ24" s="10"/>
      <c r="KER24" s="10"/>
      <c r="KES24" s="10"/>
      <c r="KET24" s="10"/>
      <c r="KEU24" s="10"/>
      <c r="KEV24" s="10"/>
      <c r="KEW24" s="10"/>
      <c r="KEX24" s="10"/>
      <c r="KEY24" s="10"/>
      <c r="KEZ24" s="10"/>
      <c r="KFA24" s="10"/>
      <c r="KFB24" s="10"/>
      <c r="KFC24" s="10"/>
      <c r="KFD24" s="10"/>
      <c r="KFE24" s="10"/>
      <c r="KFF24" s="10"/>
      <c r="KFG24" s="10"/>
      <c r="KFH24" s="10"/>
      <c r="KFI24" s="10"/>
      <c r="KFJ24" s="10"/>
      <c r="KFK24" s="10"/>
      <c r="KFL24" s="10"/>
      <c r="KFM24" s="10"/>
      <c r="KFN24" s="10"/>
      <c r="KFO24" s="10"/>
      <c r="KFP24" s="10"/>
      <c r="KFQ24" s="10"/>
      <c r="KFR24" s="10"/>
      <c r="KFS24" s="10"/>
      <c r="KFT24" s="10"/>
      <c r="KFU24" s="10"/>
      <c r="KFV24" s="10"/>
      <c r="KFW24" s="10"/>
      <c r="KFX24" s="10"/>
      <c r="KFY24" s="10"/>
      <c r="KFZ24" s="10"/>
      <c r="KGA24" s="10"/>
      <c r="KGB24" s="10"/>
      <c r="KGC24" s="10"/>
      <c r="KGD24" s="10"/>
      <c r="KGE24" s="10"/>
      <c r="KGF24" s="10"/>
      <c r="KGG24" s="10"/>
      <c r="KGH24" s="10"/>
      <c r="KGI24" s="10"/>
      <c r="KGJ24" s="10"/>
      <c r="KGK24" s="10"/>
      <c r="KGL24" s="10"/>
      <c r="KGM24" s="10"/>
      <c r="KGN24" s="10"/>
      <c r="KGO24" s="10"/>
      <c r="KGP24" s="10"/>
      <c r="KGQ24" s="10"/>
      <c r="KGR24" s="10"/>
      <c r="KGS24" s="10"/>
      <c r="KGT24" s="10"/>
      <c r="KGU24" s="10"/>
      <c r="KGV24" s="10"/>
      <c r="KGW24" s="10"/>
      <c r="KGX24" s="10"/>
      <c r="KGY24" s="10"/>
      <c r="KGZ24" s="10"/>
      <c r="KHA24" s="10"/>
      <c r="KHB24" s="10"/>
      <c r="KHC24" s="10"/>
      <c r="KHD24" s="10"/>
      <c r="KHE24" s="10"/>
      <c r="KHF24" s="10"/>
      <c r="KHG24" s="10"/>
      <c r="KHH24" s="10"/>
      <c r="KHI24" s="10"/>
      <c r="KHJ24" s="10"/>
      <c r="KHK24" s="10"/>
      <c r="KHL24" s="10"/>
      <c r="KHM24" s="10"/>
      <c r="KHN24" s="10"/>
      <c r="KHO24" s="10"/>
      <c r="KHP24" s="10"/>
      <c r="KHQ24" s="10"/>
      <c r="KHR24" s="10"/>
      <c r="KHS24" s="10"/>
      <c r="KHT24" s="10"/>
      <c r="KHU24" s="10"/>
      <c r="KHV24" s="10"/>
      <c r="KHW24" s="10"/>
      <c r="KHX24" s="10"/>
      <c r="KHY24" s="10"/>
      <c r="KHZ24" s="10"/>
      <c r="KIA24" s="10"/>
      <c r="KIB24" s="10"/>
      <c r="KIC24" s="10"/>
      <c r="KID24" s="10"/>
      <c r="KIE24" s="10"/>
      <c r="KIF24" s="10"/>
      <c r="KIG24" s="10"/>
      <c r="KIH24" s="10"/>
      <c r="KII24" s="10"/>
      <c r="KIJ24" s="10"/>
      <c r="KIK24" s="10"/>
      <c r="KIL24" s="10"/>
      <c r="KIM24" s="10"/>
      <c r="KIN24" s="10"/>
      <c r="KIO24" s="10"/>
      <c r="KIP24" s="10"/>
      <c r="KIQ24" s="10"/>
      <c r="KIR24" s="10"/>
      <c r="KIS24" s="10"/>
      <c r="KIT24" s="10"/>
      <c r="KIU24" s="10"/>
      <c r="KIV24" s="10"/>
      <c r="KIW24" s="10"/>
      <c r="KIX24" s="10"/>
      <c r="KIY24" s="10"/>
      <c r="KIZ24" s="10"/>
      <c r="KJA24" s="10"/>
      <c r="KJB24" s="10"/>
      <c r="KJC24" s="10"/>
      <c r="KJD24" s="10"/>
      <c r="KJE24" s="10"/>
      <c r="KJF24" s="10"/>
      <c r="KJG24" s="10"/>
      <c r="KJH24" s="10"/>
      <c r="KJI24" s="10"/>
      <c r="KJJ24" s="10"/>
      <c r="KJK24" s="10"/>
      <c r="KJL24" s="10"/>
      <c r="KJM24" s="10"/>
      <c r="KJN24" s="10"/>
      <c r="KJO24" s="10"/>
      <c r="KJP24" s="10"/>
      <c r="KJQ24" s="10"/>
      <c r="KJR24" s="10"/>
      <c r="KJS24" s="10"/>
      <c r="KJT24" s="10"/>
      <c r="KJU24" s="10"/>
      <c r="KJV24" s="10"/>
      <c r="KJW24" s="10"/>
      <c r="KJX24" s="10"/>
      <c r="KJY24" s="10"/>
      <c r="KJZ24" s="10"/>
      <c r="KKA24" s="10"/>
      <c r="KKB24" s="10"/>
      <c r="KKC24" s="10"/>
      <c r="KKD24" s="10"/>
      <c r="KKE24" s="10"/>
      <c r="KKF24" s="10"/>
      <c r="KKG24" s="10"/>
      <c r="KKH24" s="10"/>
      <c r="KKI24" s="10"/>
      <c r="KKJ24" s="10"/>
      <c r="KKK24" s="10"/>
      <c r="KKL24" s="10"/>
      <c r="KKM24" s="10"/>
      <c r="KKN24" s="10"/>
      <c r="KKO24" s="10"/>
      <c r="KKP24" s="10"/>
      <c r="KKQ24" s="10"/>
      <c r="KKR24" s="10"/>
      <c r="KKS24" s="10"/>
      <c r="KKT24" s="10"/>
      <c r="KKU24" s="10"/>
      <c r="KKV24" s="10"/>
      <c r="KKW24" s="10"/>
      <c r="KKX24" s="10"/>
      <c r="KKY24" s="10"/>
      <c r="KKZ24" s="10"/>
      <c r="KLA24" s="10"/>
      <c r="KLB24" s="10"/>
      <c r="KLC24" s="10"/>
      <c r="KLD24" s="10"/>
      <c r="KLE24" s="10"/>
      <c r="KLF24" s="10"/>
      <c r="KLG24" s="10"/>
      <c r="KLH24" s="10"/>
      <c r="KLI24" s="10"/>
      <c r="KLJ24" s="10"/>
      <c r="KLK24" s="10"/>
      <c r="KLL24" s="10"/>
      <c r="KLM24" s="10"/>
      <c r="KLN24" s="10"/>
      <c r="KLO24" s="10"/>
      <c r="KLP24" s="10"/>
      <c r="KLQ24" s="10"/>
      <c r="KLR24" s="10"/>
      <c r="KLS24" s="10"/>
      <c r="KLT24" s="10"/>
      <c r="KLU24" s="10"/>
      <c r="KLV24" s="10"/>
      <c r="KLW24" s="10"/>
      <c r="KLX24" s="10"/>
      <c r="KLY24" s="10"/>
      <c r="KLZ24" s="10"/>
      <c r="KMA24" s="10"/>
      <c r="KMB24" s="10"/>
      <c r="KMC24" s="10"/>
      <c r="KMD24" s="10"/>
      <c r="KME24" s="10"/>
      <c r="KMF24" s="10"/>
      <c r="KMG24" s="10"/>
      <c r="KMH24" s="10"/>
      <c r="KMI24" s="10"/>
      <c r="KMJ24" s="10"/>
      <c r="KMK24" s="10"/>
      <c r="KML24" s="10"/>
      <c r="KMM24" s="10"/>
      <c r="KMN24" s="10"/>
      <c r="KMO24" s="10"/>
      <c r="KMP24" s="10"/>
      <c r="KMQ24" s="10"/>
      <c r="KMR24" s="10"/>
      <c r="KMS24" s="10"/>
      <c r="KMT24" s="10"/>
      <c r="KMU24" s="10"/>
      <c r="KMV24" s="10"/>
      <c r="KMW24" s="10"/>
      <c r="KMX24" s="10"/>
      <c r="KMY24" s="10"/>
      <c r="KMZ24" s="10"/>
      <c r="KNA24" s="10"/>
      <c r="KNB24" s="10"/>
      <c r="KNC24" s="10"/>
      <c r="KND24" s="10"/>
      <c r="KNE24" s="10"/>
      <c r="KNF24" s="10"/>
      <c r="KNG24" s="10"/>
      <c r="KNH24" s="10"/>
      <c r="KNI24" s="10"/>
      <c r="KNJ24" s="10"/>
      <c r="KNK24" s="10"/>
      <c r="KNL24" s="10"/>
      <c r="KNM24" s="10"/>
      <c r="KNN24" s="10"/>
      <c r="KNO24" s="10"/>
      <c r="KNP24" s="10"/>
      <c r="KNQ24" s="10"/>
      <c r="KNR24" s="10"/>
      <c r="KNS24" s="10"/>
      <c r="KNT24" s="10"/>
      <c r="KNU24" s="10"/>
      <c r="KNV24" s="10"/>
      <c r="KNW24" s="10"/>
      <c r="KNX24" s="10"/>
      <c r="KNY24" s="10"/>
      <c r="KNZ24" s="10"/>
      <c r="KOA24" s="10"/>
      <c r="KOB24" s="10"/>
      <c r="KOC24" s="10"/>
      <c r="KOD24" s="10"/>
      <c r="KOE24" s="10"/>
      <c r="KOF24" s="10"/>
      <c r="KOG24" s="10"/>
      <c r="KOH24" s="10"/>
      <c r="KOI24" s="10"/>
      <c r="KOJ24" s="10"/>
      <c r="KOK24" s="10"/>
      <c r="KOL24" s="10"/>
      <c r="KOM24" s="10"/>
      <c r="KON24" s="10"/>
      <c r="KOO24" s="10"/>
      <c r="KOP24" s="10"/>
      <c r="KOQ24" s="10"/>
      <c r="KOR24" s="10"/>
      <c r="KOS24" s="10"/>
      <c r="KOT24" s="10"/>
      <c r="KOU24" s="10"/>
      <c r="KOV24" s="10"/>
      <c r="KOW24" s="10"/>
      <c r="KOX24" s="10"/>
      <c r="KOY24" s="10"/>
      <c r="KOZ24" s="10"/>
      <c r="KPA24" s="10"/>
      <c r="KPB24" s="10"/>
      <c r="KPC24" s="10"/>
      <c r="KPD24" s="10"/>
      <c r="KPE24" s="10"/>
      <c r="KPF24" s="10"/>
      <c r="KPG24" s="10"/>
      <c r="KPH24" s="10"/>
      <c r="KPI24" s="10"/>
      <c r="KPJ24" s="10"/>
      <c r="KPK24" s="10"/>
      <c r="KPL24" s="10"/>
      <c r="KPM24" s="10"/>
      <c r="KPN24" s="10"/>
      <c r="KPO24" s="10"/>
      <c r="KPP24" s="10"/>
      <c r="KPQ24" s="10"/>
      <c r="KPR24" s="10"/>
      <c r="KPS24" s="10"/>
      <c r="KPT24" s="10"/>
      <c r="KPU24" s="10"/>
      <c r="KPV24" s="10"/>
      <c r="KPW24" s="10"/>
      <c r="KPX24" s="10"/>
      <c r="KPY24" s="10"/>
      <c r="KPZ24" s="10"/>
      <c r="KQA24" s="10"/>
      <c r="KQB24" s="10"/>
      <c r="KQC24" s="10"/>
      <c r="KQD24" s="10"/>
      <c r="KQE24" s="10"/>
      <c r="KQF24" s="10"/>
      <c r="KQG24" s="10"/>
      <c r="KQH24" s="10"/>
      <c r="KQI24" s="10"/>
      <c r="KQJ24" s="10"/>
      <c r="KQK24" s="10"/>
      <c r="KQL24" s="10"/>
      <c r="KQM24" s="10"/>
      <c r="KQN24" s="10"/>
      <c r="KQO24" s="10"/>
      <c r="KQP24" s="10"/>
      <c r="KQQ24" s="10"/>
      <c r="KQR24" s="10"/>
      <c r="KQS24" s="10"/>
      <c r="KQT24" s="10"/>
      <c r="KQU24" s="10"/>
      <c r="KQV24" s="10"/>
      <c r="KQW24" s="10"/>
      <c r="KQX24" s="10"/>
      <c r="KQY24" s="10"/>
      <c r="KQZ24" s="10"/>
      <c r="KRA24" s="10"/>
      <c r="KRB24" s="10"/>
      <c r="KRC24" s="10"/>
      <c r="KRD24" s="10"/>
      <c r="KRE24" s="10"/>
      <c r="KRF24" s="10"/>
      <c r="KRG24" s="10"/>
      <c r="KRH24" s="10"/>
      <c r="KRI24" s="10"/>
      <c r="KRJ24" s="10"/>
      <c r="KRK24" s="10"/>
      <c r="KRL24" s="10"/>
      <c r="KRM24" s="10"/>
      <c r="KRN24" s="10"/>
      <c r="KRO24" s="10"/>
      <c r="KRP24" s="10"/>
      <c r="KRQ24" s="10"/>
      <c r="KRR24" s="10"/>
      <c r="KRS24" s="10"/>
      <c r="KRT24" s="10"/>
      <c r="KRU24" s="10"/>
      <c r="KRV24" s="10"/>
      <c r="KRW24" s="10"/>
      <c r="KRX24" s="10"/>
      <c r="KRY24" s="10"/>
      <c r="KRZ24" s="10"/>
      <c r="KSA24" s="10"/>
      <c r="KSB24" s="10"/>
      <c r="KSC24" s="10"/>
      <c r="KSD24" s="10"/>
      <c r="KSE24" s="10"/>
      <c r="KSF24" s="10"/>
      <c r="KSG24" s="10"/>
      <c r="KSH24" s="10"/>
      <c r="KSI24" s="10"/>
      <c r="KSJ24" s="10"/>
      <c r="KSK24" s="10"/>
      <c r="KSL24" s="10"/>
      <c r="KSM24" s="10"/>
      <c r="KSN24" s="10"/>
      <c r="KSO24" s="10"/>
      <c r="KSP24" s="10"/>
      <c r="KSQ24" s="10"/>
      <c r="KSR24" s="10"/>
      <c r="KSS24" s="10"/>
      <c r="KST24" s="10"/>
      <c r="KSU24" s="10"/>
      <c r="KSV24" s="10"/>
      <c r="KSW24" s="10"/>
      <c r="KSX24" s="10"/>
      <c r="KSY24" s="10"/>
      <c r="KSZ24" s="10"/>
      <c r="KTA24" s="10"/>
      <c r="KTB24" s="10"/>
      <c r="KTC24" s="10"/>
      <c r="KTD24" s="10"/>
      <c r="KTE24" s="10"/>
      <c r="KTF24" s="10"/>
      <c r="KTG24" s="10"/>
      <c r="KTH24" s="10"/>
      <c r="KTI24" s="10"/>
      <c r="KTJ24" s="10"/>
      <c r="KTK24" s="10"/>
      <c r="KTL24" s="10"/>
      <c r="KTM24" s="10"/>
      <c r="KTN24" s="10"/>
      <c r="KTO24" s="10"/>
      <c r="KTP24" s="10"/>
      <c r="KTQ24" s="10"/>
      <c r="KTR24" s="10"/>
      <c r="KTS24" s="10"/>
      <c r="KTT24" s="10"/>
      <c r="KTU24" s="10"/>
      <c r="KTV24" s="10"/>
      <c r="KTW24" s="10"/>
      <c r="KTX24" s="10"/>
      <c r="KTY24" s="10"/>
      <c r="KTZ24" s="10"/>
      <c r="KUA24" s="10"/>
      <c r="KUB24" s="10"/>
      <c r="KUC24" s="10"/>
      <c r="KUD24" s="10"/>
      <c r="KUE24" s="10"/>
      <c r="KUF24" s="10"/>
      <c r="KUG24" s="10"/>
      <c r="KUH24" s="10"/>
      <c r="KUI24" s="10"/>
      <c r="KUJ24" s="10"/>
      <c r="KUK24" s="10"/>
      <c r="KUL24" s="10"/>
      <c r="KUM24" s="10"/>
      <c r="KUN24" s="10"/>
      <c r="KUO24" s="10"/>
      <c r="KUP24" s="10"/>
      <c r="KUQ24" s="10"/>
      <c r="KUR24" s="10"/>
      <c r="KUS24" s="10"/>
      <c r="KUT24" s="10"/>
      <c r="KUU24" s="10"/>
      <c r="KUV24" s="10"/>
      <c r="KUW24" s="10"/>
      <c r="KUX24" s="10"/>
      <c r="KUY24" s="10"/>
      <c r="KUZ24" s="10"/>
      <c r="KVA24" s="10"/>
      <c r="KVB24" s="10"/>
      <c r="KVC24" s="10"/>
      <c r="KVD24" s="10"/>
      <c r="KVE24" s="10"/>
      <c r="KVF24" s="10"/>
      <c r="KVG24" s="10"/>
      <c r="KVH24" s="10"/>
      <c r="KVI24" s="10"/>
      <c r="KVJ24" s="10"/>
      <c r="KVK24" s="10"/>
      <c r="KVL24" s="10"/>
      <c r="KVM24" s="10"/>
      <c r="KVN24" s="10"/>
      <c r="KVO24" s="10"/>
      <c r="KVP24" s="10"/>
      <c r="KVQ24" s="10"/>
      <c r="KVR24" s="10"/>
      <c r="KVS24" s="10"/>
      <c r="KVT24" s="10"/>
      <c r="KVU24" s="10"/>
      <c r="KVV24" s="10"/>
      <c r="KVW24" s="10"/>
      <c r="KVX24" s="10"/>
      <c r="KVY24" s="10"/>
      <c r="KVZ24" s="10"/>
      <c r="KWA24" s="10"/>
      <c r="KWB24" s="10"/>
      <c r="KWC24" s="10"/>
      <c r="KWD24" s="10"/>
      <c r="KWE24" s="10"/>
      <c r="KWF24" s="10"/>
      <c r="KWG24" s="10"/>
      <c r="KWH24" s="10"/>
      <c r="KWI24" s="10"/>
      <c r="KWJ24" s="10"/>
      <c r="KWK24" s="10"/>
      <c r="KWL24" s="10"/>
      <c r="KWM24" s="10"/>
      <c r="KWN24" s="10"/>
      <c r="KWO24" s="10"/>
      <c r="KWP24" s="10"/>
      <c r="KWQ24" s="10"/>
      <c r="KWR24" s="10"/>
      <c r="KWS24" s="10"/>
      <c r="KWT24" s="10"/>
      <c r="KWU24" s="10"/>
      <c r="KWV24" s="10"/>
      <c r="KWW24" s="10"/>
      <c r="KWX24" s="10"/>
      <c r="KWY24" s="10"/>
      <c r="KWZ24" s="10"/>
      <c r="KXA24" s="10"/>
      <c r="KXB24" s="10"/>
      <c r="KXC24" s="10"/>
      <c r="KXD24" s="10"/>
      <c r="KXE24" s="10"/>
      <c r="KXF24" s="10"/>
      <c r="KXG24" s="10"/>
      <c r="KXH24" s="10"/>
      <c r="KXI24" s="10"/>
      <c r="KXJ24" s="10"/>
      <c r="KXK24" s="10"/>
      <c r="KXL24" s="10"/>
      <c r="KXM24" s="10"/>
      <c r="KXN24" s="10"/>
      <c r="KXO24" s="10"/>
      <c r="KXP24" s="10"/>
      <c r="KXQ24" s="10"/>
      <c r="KXR24" s="10"/>
      <c r="KXS24" s="10"/>
      <c r="KXT24" s="10"/>
      <c r="KXU24" s="10"/>
      <c r="KXV24" s="10"/>
      <c r="KXW24" s="10"/>
      <c r="KXX24" s="10"/>
      <c r="KXY24" s="10"/>
      <c r="KXZ24" s="10"/>
      <c r="KYA24" s="10"/>
      <c r="KYB24" s="10"/>
      <c r="KYC24" s="10"/>
      <c r="KYD24" s="10"/>
      <c r="KYE24" s="10"/>
      <c r="KYF24" s="10"/>
      <c r="KYG24" s="10"/>
      <c r="KYH24" s="10"/>
      <c r="KYI24" s="10"/>
      <c r="KYJ24" s="10"/>
      <c r="KYK24" s="10"/>
      <c r="KYL24" s="10"/>
      <c r="KYM24" s="10"/>
      <c r="KYN24" s="10"/>
      <c r="KYO24" s="10"/>
      <c r="KYP24" s="10"/>
      <c r="KYQ24" s="10"/>
      <c r="KYR24" s="10"/>
      <c r="KYS24" s="10"/>
      <c r="KYT24" s="10"/>
      <c r="KYU24" s="10"/>
      <c r="KYV24" s="10"/>
      <c r="KYW24" s="10"/>
      <c r="KYX24" s="10"/>
      <c r="KYY24" s="10"/>
      <c r="KYZ24" s="10"/>
      <c r="KZA24" s="10"/>
      <c r="KZB24" s="10"/>
      <c r="KZC24" s="10"/>
      <c r="KZD24" s="10"/>
      <c r="KZE24" s="10"/>
      <c r="KZF24" s="10"/>
      <c r="KZG24" s="10"/>
      <c r="KZH24" s="10"/>
      <c r="KZI24" s="10"/>
      <c r="KZJ24" s="10"/>
      <c r="KZK24" s="10"/>
      <c r="KZL24" s="10"/>
      <c r="KZM24" s="10"/>
      <c r="KZN24" s="10"/>
      <c r="KZO24" s="10"/>
      <c r="KZP24" s="10"/>
      <c r="KZQ24" s="10"/>
      <c r="KZR24" s="10"/>
      <c r="KZS24" s="10"/>
      <c r="KZT24" s="10"/>
      <c r="KZU24" s="10"/>
      <c r="KZV24" s="10"/>
      <c r="KZW24" s="10"/>
      <c r="KZX24" s="10"/>
      <c r="KZY24" s="10"/>
      <c r="KZZ24" s="10"/>
      <c r="LAA24" s="10"/>
      <c r="LAB24" s="10"/>
      <c r="LAC24" s="10"/>
      <c r="LAD24" s="10"/>
      <c r="LAE24" s="10"/>
      <c r="LAF24" s="10"/>
      <c r="LAG24" s="10"/>
      <c r="LAH24" s="10"/>
      <c r="LAI24" s="10"/>
      <c r="LAJ24" s="10"/>
      <c r="LAK24" s="10"/>
      <c r="LAL24" s="10"/>
      <c r="LAM24" s="10"/>
      <c r="LAN24" s="10"/>
      <c r="LAO24" s="10"/>
      <c r="LAP24" s="10"/>
      <c r="LAQ24" s="10"/>
      <c r="LAR24" s="10"/>
      <c r="LAS24" s="10"/>
      <c r="LAT24" s="10"/>
      <c r="LAU24" s="10"/>
      <c r="LAV24" s="10"/>
      <c r="LAW24" s="10"/>
      <c r="LAX24" s="10"/>
      <c r="LAY24" s="10"/>
      <c r="LAZ24" s="10"/>
      <c r="LBA24" s="10"/>
      <c r="LBB24" s="10"/>
      <c r="LBC24" s="10"/>
      <c r="LBD24" s="10"/>
      <c r="LBE24" s="10"/>
      <c r="LBF24" s="10"/>
      <c r="LBG24" s="10"/>
      <c r="LBH24" s="10"/>
      <c r="LBI24" s="10"/>
      <c r="LBJ24" s="10"/>
      <c r="LBK24" s="10"/>
      <c r="LBL24" s="10"/>
      <c r="LBM24" s="10"/>
      <c r="LBN24" s="10"/>
      <c r="LBO24" s="10"/>
      <c r="LBP24" s="10"/>
      <c r="LBQ24" s="10"/>
      <c r="LBR24" s="10"/>
      <c r="LBS24" s="10"/>
      <c r="LBT24" s="10"/>
      <c r="LBU24" s="10"/>
      <c r="LBV24" s="10"/>
      <c r="LBW24" s="10"/>
      <c r="LBX24" s="10"/>
      <c r="LBY24" s="10"/>
      <c r="LBZ24" s="10"/>
      <c r="LCA24" s="10"/>
      <c r="LCB24" s="10"/>
      <c r="LCC24" s="10"/>
      <c r="LCD24" s="10"/>
      <c r="LCE24" s="10"/>
      <c r="LCF24" s="10"/>
      <c r="LCG24" s="10"/>
      <c r="LCH24" s="10"/>
      <c r="LCI24" s="10"/>
      <c r="LCJ24" s="10"/>
      <c r="LCK24" s="10"/>
      <c r="LCL24" s="10"/>
      <c r="LCM24" s="10"/>
      <c r="LCN24" s="10"/>
      <c r="LCO24" s="10"/>
      <c r="LCP24" s="10"/>
      <c r="LCQ24" s="10"/>
      <c r="LCR24" s="10"/>
      <c r="LCS24" s="10"/>
      <c r="LCT24" s="10"/>
      <c r="LCU24" s="10"/>
      <c r="LCV24" s="10"/>
      <c r="LCW24" s="10"/>
      <c r="LCX24" s="10"/>
      <c r="LCY24" s="10"/>
      <c r="LCZ24" s="10"/>
      <c r="LDA24" s="10"/>
      <c r="LDB24" s="10"/>
      <c r="LDC24" s="10"/>
      <c r="LDD24" s="10"/>
      <c r="LDE24" s="10"/>
      <c r="LDF24" s="10"/>
      <c r="LDG24" s="10"/>
      <c r="LDH24" s="10"/>
      <c r="LDI24" s="10"/>
      <c r="LDJ24" s="10"/>
      <c r="LDK24" s="10"/>
      <c r="LDL24" s="10"/>
      <c r="LDM24" s="10"/>
      <c r="LDN24" s="10"/>
      <c r="LDO24" s="10"/>
      <c r="LDP24" s="10"/>
      <c r="LDQ24" s="10"/>
      <c r="LDR24" s="10"/>
      <c r="LDS24" s="10"/>
      <c r="LDT24" s="10"/>
      <c r="LDU24" s="10"/>
      <c r="LDV24" s="10"/>
      <c r="LDW24" s="10"/>
      <c r="LDX24" s="10"/>
      <c r="LDY24" s="10"/>
      <c r="LDZ24" s="10"/>
      <c r="LEA24" s="10"/>
      <c r="LEB24" s="10"/>
      <c r="LEC24" s="10"/>
      <c r="LED24" s="10"/>
      <c r="LEE24" s="10"/>
      <c r="LEF24" s="10"/>
      <c r="LEG24" s="10"/>
      <c r="LEH24" s="10"/>
      <c r="LEI24" s="10"/>
      <c r="LEJ24" s="10"/>
      <c r="LEK24" s="10"/>
      <c r="LEL24" s="10"/>
      <c r="LEM24" s="10"/>
      <c r="LEN24" s="10"/>
      <c r="LEO24" s="10"/>
      <c r="LEP24" s="10"/>
      <c r="LEQ24" s="10"/>
      <c r="LER24" s="10"/>
      <c r="LES24" s="10"/>
      <c r="LET24" s="10"/>
      <c r="LEU24" s="10"/>
      <c r="LEV24" s="10"/>
      <c r="LEW24" s="10"/>
      <c r="LEX24" s="10"/>
      <c r="LEY24" s="10"/>
      <c r="LEZ24" s="10"/>
      <c r="LFA24" s="10"/>
      <c r="LFB24" s="10"/>
      <c r="LFC24" s="10"/>
      <c r="LFD24" s="10"/>
      <c r="LFE24" s="10"/>
      <c r="LFF24" s="10"/>
      <c r="LFG24" s="10"/>
      <c r="LFH24" s="10"/>
      <c r="LFI24" s="10"/>
      <c r="LFJ24" s="10"/>
      <c r="LFK24" s="10"/>
      <c r="LFL24" s="10"/>
      <c r="LFM24" s="10"/>
      <c r="LFN24" s="10"/>
      <c r="LFO24" s="10"/>
      <c r="LFP24" s="10"/>
      <c r="LFQ24" s="10"/>
      <c r="LFR24" s="10"/>
      <c r="LFS24" s="10"/>
      <c r="LFT24" s="10"/>
      <c r="LFU24" s="10"/>
      <c r="LFV24" s="10"/>
      <c r="LFW24" s="10"/>
      <c r="LFX24" s="10"/>
      <c r="LFY24" s="10"/>
      <c r="LFZ24" s="10"/>
      <c r="LGA24" s="10"/>
      <c r="LGB24" s="10"/>
      <c r="LGC24" s="10"/>
      <c r="LGD24" s="10"/>
      <c r="LGE24" s="10"/>
      <c r="LGF24" s="10"/>
      <c r="LGG24" s="10"/>
      <c r="LGH24" s="10"/>
      <c r="LGI24" s="10"/>
      <c r="LGJ24" s="10"/>
      <c r="LGK24" s="10"/>
      <c r="LGL24" s="10"/>
      <c r="LGM24" s="10"/>
      <c r="LGN24" s="10"/>
      <c r="LGO24" s="10"/>
      <c r="LGP24" s="10"/>
      <c r="LGQ24" s="10"/>
      <c r="LGR24" s="10"/>
      <c r="LGS24" s="10"/>
      <c r="LGT24" s="10"/>
      <c r="LGU24" s="10"/>
      <c r="LGV24" s="10"/>
      <c r="LGW24" s="10"/>
      <c r="LGX24" s="10"/>
      <c r="LGY24" s="10"/>
      <c r="LGZ24" s="10"/>
      <c r="LHA24" s="10"/>
      <c r="LHB24" s="10"/>
      <c r="LHC24" s="10"/>
      <c r="LHD24" s="10"/>
      <c r="LHE24" s="10"/>
      <c r="LHF24" s="10"/>
      <c r="LHG24" s="10"/>
      <c r="LHH24" s="10"/>
      <c r="LHI24" s="10"/>
      <c r="LHJ24" s="10"/>
      <c r="LHK24" s="10"/>
      <c r="LHL24" s="10"/>
      <c r="LHM24" s="10"/>
      <c r="LHN24" s="10"/>
      <c r="LHO24" s="10"/>
      <c r="LHP24" s="10"/>
      <c r="LHQ24" s="10"/>
      <c r="LHR24" s="10"/>
      <c r="LHS24" s="10"/>
      <c r="LHT24" s="10"/>
      <c r="LHU24" s="10"/>
      <c r="LHV24" s="10"/>
      <c r="LHW24" s="10"/>
      <c r="LHX24" s="10"/>
      <c r="LHY24" s="10"/>
      <c r="LHZ24" s="10"/>
      <c r="LIA24" s="10"/>
      <c r="LIB24" s="10"/>
      <c r="LIC24" s="10"/>
      <c r="LID24" s="10"/>
      <c r="LIE24" s="10"/>
      <c r="LIF24" s="10"/>
      <c r="LIG24" s="10"/>
      <c r="LIH24" s="10"/>
      <c r="LII24" s="10"/>
      <c r="LIJ24" s="10"/>
      <c r="LIK24" s="10"/>
      <c r="LIL24" s="10"/>
      <c r="LIM24" s="10"/>
      <c r="LIN24" s="10"/>
      <c r="LIO24" s="10"/>
      <c r="LIP24" s="10"/>
      <c r="LIQ24" s="10"/>
      <c r="LIR24" s="10"/>
      <c r="LIS24" s="10"/>
      <c r="LIT24" s="10"/>
      <c r="LIU24" s="10"/>
      <c r="LIV24" s="10"/>
      <c r="LIW24" s="10"/>
      <c r="LIX24" s="10"/>
      <c r="LIY24" s="10"/>
      <c r="LIZ24" s="10"/>
      <c r="LJA24" s="10"/>
      <c r="LJB24" s="10"/>
      <c r="LJC24" s="10"/>
      <c r="LJD24" s="10"/>
      <c r="LJE24" s="10"/>
      <c r="LJF24" s="10"/>
      <c r="LJG24" s="10"/>
      <c r="LJH24" s="10"/>
      <c r="LJI24" s="10"/>
      <c r="LJJ24" s="10"/>
      <c r="LJK24" s="10"/>
      <c r="LJL24" s="10"/>
      <c r="LJM24" s="10"/>
      <c r="LJN24" s="10"/>
      <c r="LJO24" s="10"/>
      <c r="LJP24" s="10"/>
      <c r="LJQ24" s="10"/>
      <c r="LJR24" s="10"/>
      <c r="LJS24" s="10"/>
      <c r="LJT24" s="10"/>
      <c r="LJU24" s="10"/>
      <c r="LJV24" s="10"/>
      <c r="LJW24" s="10"/>
      <c r="LJX24" s="10"/>
      <c r="LJY24" s="10"/>
      <c r="LJZ24" s="10"/>
      <c r="LKA24" s="10"/>
      <c r="LKB24" s="10"/>
      <c r="LKC24" s="10"/>
      <c r="LKD24" s="10"/>
      <c r="LKE24" s="10"/>
      <c r="LKF24" s="10"/>
      <c r="LKG24" s="10"/>
      <c r="LKH24" s="10"/>
      <c r="LKI24" s="10"/>
      <c r="LKJ24" s="10"/>
      <c r="LKK24" s="10"/>
      <c r="LKL24" s="10"/>
      <c r="LKM24" s="10"/>
      <c r="LKN24" s="10"/>
      <c r="LKO24" s="10"/>
      <c r="LKP24" s="10"/>
      <c r="LKQ24" s="10"/>
      <c r="LKR24" s="10"/>
      <c r="LKS24" s="10"/>
      <c r="LKT24" s="10"/>
      <c r="LKU24" s="10"/>
      <c r="LKV24" s="10"/>
      <c r="LKW24" s="10"/>
      <c r="LKX24" s="10"/>
      <c r="LKY24" s="10"/>
      <c r="LKZ24" s="10"/>
      <c r="LLA24" s="10"/>
      <c r="LLB24" s="10"/>
      <c r="LLC24" s="10"/>
      <c r="LLD24" s="10"/>
      <c r="LLE24" s="10"/>
      <c r="LLF24" s="10"/>
      <c r="LLG24" s="10"/>
      <c r="LLH24" s="10"/>
      <c r="LLI24" s="10"/>
      <c r="LLJ24" s="10"/>
      <c r="LLK24" s="10"/>
      <c r="LLL24" s="10"/>
      <c r="LLM24" s="10"/>
      <c r="LLN24" s="10"/>
      <c r="LLO24" s="10"/>
      <c r="LLP24" s="10"/>
      <c r="LLQ24" s="10"/>
      <c r="LLR24" s="10"/>
      <c r="LLS24" s="10"/>
      <c r="LLT24" s="10"/>
      <c r="LLU24" s="10"/>
      <c r="LLV24" s="10"/>
      <c r="LLW24" s="10"/>
      <c r="LLX24" s="10"/>
      <c r="LLY24" s="10"/>
      <c r="LLZ24" s="10"/>
      <c r="LMA24" s="10"/>
      <c r="LMB24" s="10"/>
      <c r="LMC24" s="10"/>
      <c r="LMD24" s="10"/>
      <c r="LME24" s="10"/>
      <c r="LMF24" s="10"/>
      <c r="LMG24" s="10"/>
      <c r="LMH24" s="10"/>
      <c r="LMI24" s="10"/>
      <c r="LMJ24" s="10"/>
      <c r="LMK24" s="10"/>
      <c r="LML24" s="10"/>
      <c r="LMM24" s="10"/>
      <c r="LMN24" s="10"/>
      <c r="LMO24" s="10"/>
      <c r="LMP24" s="10"/>
      <c r="LMQ24" s="10"/>
      <c r="LMR24" s="10"/>
      <c r="LMS24" s="10"/>
      <c r="LMT24" s="10"/>
      <c r="LMU24" s="10"/>
      <c r="LMV24" s="10"/>
      <c r="LMW24" s="10"/>
      <c r="LMX24" s="10"/>
      <c r="LMY24" s="10"/>
      <c r="LMZ24" s="10"/>
      <c r="LNA24" s="10"/>
      <c r="LNB24" s="10"/>
      <c r="LNC24" s="10"/>
      <c r="LND24" s="10"/>
      <c r="LNE24" s="10"/>
      <c r="LNF24" s="10"/>
      <c r="LNG24" s="10"/>
      <c r="LNH24" s="10"/>
      <c r="LNI24" s="10"/>
      <c r="LNJ24" s="10"/>
      <c r="LNK24" s="10"/>
      <c r="LNL24" s="10"/>
      <c r="LNM24" s="10"/>
      <c r="LNN24" s="10"/>
      <c r="LNO24" s="10"/>
      <c r="LNP24" s="10"/>
      <c r="LNQ24" s="10"/>
      <c r="LNR24" s="10"/>
      <c r="LNS24" s="10"/>
      <c r="LNT24" s="10"/>
      <c r="LNU24" s="10"/>
      <c r="LNV24" s="10"/>
      <c r="LNW24" s="10"/>
      <c r="LNX24" s="10"/>
      <c r="LNY24" s="10"/>
      <c r="LNZ24" s="10"/>
      <c r="LOA24" s="10"/>
      <c r="LOB24" s="10"/>
      <c r="LOC24" s="10"/>
      <c r="LOD24" s="10"/>
      <c r="LOE24" s="10"/>
      <c r="LOF24" s="10"/>
      <c r="LOG24" s="10"/>
      <c r="LOH24" s="10"/>
      <c r="LOI24" s="10"/>
      <c r="LOJ24" s="10"/>
      <c r="LOK24" s="10"/>
      <c r="LOL24" s="10"/>
      <c r="LOM24" s="10"/>
      <c r="LON24" s="10"/>
      <c r="LOO24" s="10"/>
      <c r="LOP24" s="10"/>
      <c r="LOQ24" s="10"/>
      <c r="LOR24" s="10"/>
      <c r="LOS24" s="10"/>
      <c r="LOT24" s="10"/>
      <c r="LOU24" s="10"/>
      <c r="LOV24" s="10"/>
      <c r="LOW24" s="10"/>
      <c r="LOX24" s="10"/>
      <c r="LOY24" s="10"/>
      <c r="LOZ24" s="10"/>
      <c r="LPA24" s="10"/>
      <c r="LPB24" s="10"/>
      <c r="LPC24" s="10"/>
      <c r="LPD24" s="10"/>
      <c r="LPE24" s="10"/>
      <c r="LPF24" s="10"/>
      <c r="LPG24" s="10"/>
      <c r="LPH24" s="10"/>
      <c r="LPI24" s="10"/>
      <c r="LPJ24" s="10"/>
      <c r="LPK24" s="10"/>
      <c r="LPL24" s="10"/>
      <c r="LPM24" s="10"/>
      <c r="LPN24" s="10"/>
      <c r="LPO24" s="10"/>
      <c r="LPP24" s="10"/>
      <c r="LPQ24" s="10"/>
      <c r="LPR24" s="10"/>
      <c r="LPS24" s="10"/>
      <c r="LPT24" s="10"/>
      <c r="LPU24" s="10"/>
      <c r="LPV24" s="10"/>
      <c r="LPW24" s="10"/>
      <c r="LPX24" s="10"/>
      <c r="LPY24" s="10"/>
      <c r="LPZ24" s="10"/>
      <c r="LQA24" s="10"/>
      <c r="LQB24" s="10"/>
      <c r="LQC24" s="10"/>
      <c r="LQD24" s="10"/>
      <c r="LQE24" s="10"/>
      <c r="LQF24" s="10"/>
      <c r="LQG24" s="10"/>
      <c r="LQH24" s="10"/>
      <c r="LQI24" s="10"/>
      <c r="LQJ24" s="10"/>
      <c r="LQK24" s="10"/>
      <c r="LQL24" s="10"/>
      <c r="LQM24" s="10"/>
      <c r="LQN24" s="10"/>
      <c r="LQO24" s="10"/>
      <c r="LQP24" s="10"/>
      <c r="LQQ24" s="10"/>
      <c r="LQR24" s="10"/>
      <c r="LQS24" s="10"/>
      <c r="LQT24" s="10"/>
      <c r="LQU24" s="10"/>
      <c r="LQV24" s="10"/>
      <c r="LQW24" s="10"/>
      <c r="LQX24" s="10"/>
      <c r="LQY24" s="10"/>
      <c r="LQZ24" s="10"/>
      <c r="LRA24" s="10"/>
      <c r="LRB24" s="10"/>
      <c r="LRC24" s="10"/>
      <c r="LRD24" s="10"/>
      <c r="LRE24" s="10"/>
      <c r="LRF24" s="10"/>
      <c r="LRG24" s="10"/>
      <c r="LRH24" s="10"/>
      <c r="LRI24" s="10"/>
      <c r="LRJ24" s="10"/>
      <c r="LRK24" s="10"/>
      <c r="LRL24" s="10"/>
      <c r="LRM24" s="10"/>
      <c r="LRN24" s="10"/>
      <c r="LRO24" s="10"/>
      <c r="LRP24" s="10"/>
      <c r="LRQ24" s="10"/>
      <c r="LRR24" s="10"/>
      <c r="LRS24" s="10"/>
      <c r="LRT24" s="10"/>
      <c r="LRU24" s="10"/>
      <c r="LRV24" s="10"/>
      <c r="LRW24" s="10"/>
      <c r="LRX24" s="10"/>
      <c r="LRY24" s="10"/>
      <c r="LRZ24" s="10"/>
      <c r="LSA24" s="10"/>
      <c r="LSB24" s="10"/>
      <c r="LSC24" s="10"/>
      <c r="LSD24" s="10"/>
      <c r="LSE24" s="10"/>
      <c r="LSF24" s="10"/>
      <c r="LSG24" s="10"/>
      <c r="LSH24" s="10"/>
      <c r="LSI24" s="10"/>
      <c r="LSJ24" s="10"/>
      <c r="LSK24" s="10"/>
      <c r="LSL24" s="10"/>
      <c r="LSM24" s="10"/>
      <c r="LSN24" s="10"/>
      <c r="LSO24" s="10"/>
      <c r="LSP24" s="10"/>
      <c r="LSQ24" s="10"/>
      <c r="LSR24" s="10"/>
      <c r="LSS24" s="10"/>
      <c r="LST24" s="10"/>
      <c r="LSU24" s="10"/>
      <c r="LSV24" s="10"/>
      <c r="LSW24" s="10"/>
      <c r="LSX24" s="10"/>
      <c r="LSY24" s="10"/>
      <c r="LSZ24" s="10"/>
      <c r="LTA24" s="10"/>
      <c r="LTB24" s="10"/>
      <c r="LTC24" s="10"/>
      <c r="LTD24" s="10"/>
      <c r="LTE24" s="10"/>
      <c r="LTF24" s="10"/>
      <c r="LTG24" s="10"/>
      <c r="LTH24" s="10"/>
      <c r="LTI24" s="10"/>
      <c r="LTJ24" s="10"/>
      <c r="LTK24" s="10"/>
      <c r="LTL24" s="10"/>
      <c r="LTM24" s="10"/>
      <c r="LTN24" s="10"/>
      <c r="LTO24" s="10"/>
      <c r="LTP24" s="10"/>
      <c r="LTQ24" s="10"/>
      <c r="LTR24" s="10"/>
      <c r="LTS24" s="10"/>
      <c r="LTT24" s="10"/>
      <c r="LTU24" s="10"/>
      <c r="LTV24" s="10"/>
      <c r="LTW24" s="10"/>
      <c r="LTX24" s="10"/>
      <c r="LTY24" s="10"/>
      <c r="LTZ24" s="10"/>
      <c r="LUA24" s="10"/>
      <c r="LUB24" s="10"/>
      <c r="LUC24" s="10"/>
      <c r="LUD24" s="10"/>
      <c r="LUE24" s="10"/>
      <c r="LUF24" s="10"/>
      <c r="LUG24" s="10"/>
      <c r="LUH24" s="10"/>
      <c r="LUI24" s="10"/>
      <c r="LUJ24" s="10"/>
      <c r="LUK24" s="10"/>
      <c r="LUL24" s="10"/>
      <c r="LUM24" s="10"/>
      <c r="LUN24" s="10"/>
      <c r="LUO24" s="10"/>
      <c r="LUP24" s="10"/>
      <c r="LUQ24" s="10"/>
      <c r="LUR24" s="10"/>
      <c r="LUS24" s="10"/>
      <c r="LUT24" s="10"/>
      <c r="LUU24" s="10"/>
      <c r="LUV24" s="10"/>
      <c r="LUW24" s="10"/>
      <c r="LUX24" s="10"/>
      <c r="LUY24" s="10"/>
      <c r="LUZ24" s="10"/>
      <c r="LVA24" s="10"/>
      <c r="LVB24" s="10"/>
      <c r="LVC24" s="10"/>
      <c r="LVD24" s="10"/>
      <c r="LVE24" s="10"/>
      <c r="LVF24" s="10"/>
      <c r="LVG24" s="10"/>
      <c r="LVH24" s="10"/>
      <c r="LVI24" s="10"/>
      <c r="LVJ24" s="10"/>
      <c r="LVK24" s="10"/>
      <c r="LVL24" s="10"/>
      <c r="LVM24" s="10"/>
      <c r="LVN24" s="10"/>
      <c r="LVO24" s="10"/>
      <c r="LVP24" s="10"/>
      <c r="LVQ24" s="10"/>
      <c r="LVR24" s="10"/>
      <c r="LVS24" s="10"/>
      <c r="LVT24" s="10"/>
      <c r="LVU24" s="10"/>
      <c r="LVV24" s="10"/>
      <c r="LVW24" s="10"/>
      <c r="LVX24" s="10"/>
      <c r="LVY24" s="10"/>
      <c r="LVZ24" s="10"/>
      <c r="LWA24" s="10"/>
      <c r="LWB24" s="10"/>
      <c r="LWC24" s="10"/>
      <c r="LWD24" s="10"/>
      <c r="LWE24" s="10"/>
      <c r="LWF24" s="10"/>
      <c r="LWG24" s="10"/>
      <c r="LWH24" s="10"/>
      <c r="LWI24" s="10"/>
      <c r="LWJ24" s="10"/>
      <c r="LWK24" s="10"/>
      <c r="LWL24" s="10"/>
      <c r="LWM24" s="10"/>
      <c r="LWN24" s="10"/>
      <c r="LWO24" s="10"/>
      <c r="LWP24" s="10"/>
      <c r="LWQ24" s="10"/>
      <c r="LWR24" s="10"/>
      <c r="LWS24" s="10"/>
      <c r="LWT24" s="10"/>
      <c r="LWU24" s="10"/>
      <c r="LWV24" s="10"/>
      <c r="LWW24" s="10"/>
      <c r="LWX24" s="10"/>
      <c r="LWY24" s="10"/>
      <c r="LWZ24" s="10"/>
      <c r="LXA24" s="10"/>
      <c r="LXB24" s="10"/>
      <c r="LXC24" s="10"/>
      <c r="LXD24" s="10"/>
      <c r="LXE24" s="10"/>
      <c r="LXF24" s="10"/>
      <c r="LXG24" s="10"/>
      <c r="LXH24" s="10"/>
      <c r="LXI24" s="10"/>
      <c r="LXJ24" s="10"/>
      <c r="LXK24" s="10"/>
      <c r="LXL24" s="10"/>
      <c r="LXM24" s="10"/>
      <c r="LXN24" s="10"/>
      <c r="LXO24" s="10"/>
      <c r="LXP24" s="10"/>
      <c r="LXQ24" s="10"/>
      <c r="LXR24" s="10"/>
      <c r="LXS24" s="10"/>
      <c r="LXT24" s="10"/>
      <c r="LXU24" s="10"/>
      <c r="LXV24" s="10"/>
      <c r="LXW24" s="10"/>
      <c r="LXX24" s="10"/>
      <c r="LXY24" s="10"/>
      <c r="LXZ24" s="10"/>
      <c r="LYA24" s="10"/>
      <c r="LYB24" s="10"/>
      <c r="LYC24" s="10"/>
      <c r="LYD24" s="10"/>
      <c r="LYE24" s="10"/>
      <c r="LYF24" s="10"/>
      <c r="LYG24" s="10"/>
      <c r="LYH24" s="10"/>
      <c r="LYI24" s="10"/>
      <c r="LYJ24" s="10"/>
      <c r="LYK24" s="10"/>
      <c r="LYL24" s="10"/>
      <c r="LYM24" s="10"/>
      <c r="LYN24" s="10"/>
      <c r="LYO24" s="10"/>
      <c r="LYP24" s="10"/>
      <c r="LYQ24" s="10"/>
      <c r="LYR24" s="10"/>
      <c r="LYS24" s="10"/>
      <c r="LYT24" s="10"/>
      <c r="LYU24" s="10"/>
      <c r="LYV24" s="10"/>
      <c r="LYW24" s="10"/>
      <c r="LYX24" s="10"/>
      <c r="LYY24" s="10"/>
      <c r="LYZ24" s="10"/>
      <c r="LZA24" s="10"/>
      <c r="LZB24" s="10"/>
      <c r="LZC24" s="10"/>
      <c r="LZD24" s="10"/>
      <c r="LZE24" s="10"/>
      <c r="LZF24" s="10"/>
      <c r="LZG24" s="10"/>
      <c r="LZH24" s="10"/>
      <c r="LZI24" s="10"/>
      <c r="LZJ24" s="10"/>
      <c r="LZK24" s="10"/>
      <c r="LZL24" s="10"/>
      <c r="LZM24" s="10"/>
      <c r="LZN24" s="10"/>
      <c r="LZO24" s="10"/>
      <c r="LZP24" s="10"/>
      <c r="LZQ24" s="10"/>
      <c r="LZR24" s="10"/>
      <c r="LZS24" s="10"/>
      <c r="LZT24" s="10"/>
      <c r="LZU24" s="10"/>
      <c r="LZV24" s="10"/>
      <c r="LZW24" s="10"/>
      <c r="LZX24" s="10"/>
      <c r="LZY24" s="10"/>
      <c r="LZZ24" s="10"/>
      <c r="MAA24" s="10"/>
      <c r="MAB24" s="10"/>
      <c r="MAC24" s="10"/>
      <c r="MAD24" s="10"/>
      <c r="MAE24" s="10"/>
      <c r="MAF24" s="10"/>
      <c r="MAG24" s="10"/>
      <c r="MAH24" s="10"/>
      <c r="MAI24" s="10"/>
      <c r="MAJ24" s="10"/>
      <c r="MAK24" s="10"/>
      <c r="MAL24" s="10"/>
      <c r="MAM24" s="10"/>
      <c r="MAN24" s="10"/>
      <c r="MAO24" s="10"/>
      <c r="MAP24" s="10"/>
      <c r="MAQ24" s="10"/>
      <c r="MAR24" s="10"/>
      <c r="MAS24" s="10"/>
      <c r="MAT24" s="10"/>
      <c r="MAU24" s="10"/>
      <c r="MAV24" s="10"/>
      <c r="MAW24" s="10"/>
      <c r="MAX24" s="10"/>
      <c r="MAY24" s="10"/>
      <c r="MAZ24" s="10"/>
      <c r="MBA24" s="10"/>
      <c r="MBB24" s="10"/>
      <c r="MBC24" s="10"/>
      <c r="MBD24" s="10"/>
      <c r="MBE24" s="10"/>
      <c r="MBF24" s="10"/>
      <c r="MBG24" s="10"/>
      <c r="MBH24" s="10"/>
      <c r="MBI24" s="10"/>
      <c r="MBJ24" s="10"/>
      <c r="MBK24" s="10"/>
      <c r="MBL24" s="10"/>
      <c r="MBM24" s="10"/>
      <c r="MBN24" s="10"/>
      <c r="MBO24" s="10"/>
      <c r="MBP24" s="10"/>
      <c r="MBQ24" s="10"/>
      <c r="MBR24" s="10"/>
      <c r="MBS24" s="10"/>
      <c r="MBT24" s="10"/>
      <c r="MBU24" s="10"/>
      <c r="MBV24" s="10"/>
      <c r="MBW24" s="10"/>
      <c r="MBX24" s="10"/>
      <c r="MBY24" s="10"/>
      <c r="MBZ24" s="10"/>
      <c r="MCA24" s="10"/>
      <c r="MCB24" s="10"/>
      <c r="MCC24" s="10"/>
      <c r="MCD24" s="10"/>
      <c r="MCE24" s="10"/>
      <c r="MCF24" s="10"/>
      <c r="MCG24" s="10"/>
      <c r="MCH24" s="10"/>
      <c r="MCI24" s="10"/>
      <c r="MCJ24" s="10"/>
      <c r="MCK24" s="10"/>
      <c r="MCL24" s="10"/>
      <c r="MCM24" s="10"/>
      <c r="MCN24" s="10"/>
      <c r="MCO24" s="10"/>
      <c r="MCP24" s="10"/>
      <c r="MCQ24" s="10"/>
      <c r="MCR24" s="10"/>
      <c r="MCS24" s="10"/>
      <c r="MCT24" s="10"/>
      <c r="MCU24" s="10"/>
      <c r="MCV24" s="10"/>
      <c r="MCW24" s="10"/>
      <c r="MCX24" s="10"/>
      <c r="MCY24" s="10"/>
      <c r="MCZ24" s="10"/>
      <c r="MDA24" s="10"/>
      <c r="MDB24" s="10"/>
      <c r="MDC24" s="10"/>
      <c r="MDD24" s="10"/>
      <c r="MDE24" s="10"/>
      <c r="MDF24" s="10"/>
      <c r="MDG24" s="10"/>
      <c r="MDH24" s="10"/>
      <c r="MDI24" s="10"/>
      <c r="MDJ24" s="10"/>
      <c r="MDK24" s="10"/>
      <c r="MDL24" s="10"/>
      <c r="MDM24" s="10"/>
      <c r="MDN24" s="10"/>
      <c r="MDO24" s="10"/>
      <c r="MDP24" s="10"/>
      <c r="MDQ24" s="10"/>
      <c r="MDR24" s="10"/>
      <c r="MDS24" s="10"/>
      <c r="MDT24" s="10"/>
      <c r="MDU24" s="10"/>
      <c r="MDV24" s="10"/>
      <c r="MDW24" s="10"/>
      <c r="MDX24" s="10"/>
      <c r="MDY24" s="10"/>
      <c r="MDZ24" s="10"/>
      <c r="MEA24" s="10"/>
      <c r="MEB24" s="10"/>
      <c r="MEC24" s="10"/>
      <c r="MED24" s="10"/>
      <c r="MEE24" s="10"/>
      <c r="MEF24" s="10"/>
      <c r="MEG24" s="10"/>
      <c r="MEH24" s="10"/>
      <c r="MEI24" s="10"/>
      <c r="MEJ24" s="10"/>
      <c r="MEK24" s="10"/>
      <c r="MEL24" s="10"/>
      <c r="MEM24" s="10"/>
      <c r="MEN24" s="10"/>
      <c r="MEO24" s="10"/>
      <c r="MEP24" s="10"/>
      <c r="MEQ24" s="10"/>
      <c r="MER24" s="10"/>
      <c r="MES24" s="10"/>
      <c r="MET24" s="10"/>
      <c r="MEU24" s="10"/>
      <c r="MEV24" s="10"/>
      <c r="MEW24" s="10"/>
      <c r="MEX24" s="10"/>
      <c r="MEY24" s="10"/>
      <c r="MEZ24" s="10"/>
      <c r="MFA24" s="10"/>
      <c r="MFB24" s="10"/>
      <c r="MFC24" s="10"/>
      <c r="MFD24" s="10"/>
      <c r="MFE24" s="10"/>
      <c r="MFF24" s="10"/>
      <c r="MFG24" s="10"/>
      <c r="MFH24" s="10"/>
      <c r="MFI24" s="10"/>
      <c r="MFJ24" s="10"/>
      <c r="MFK24" s="10"/>
      <c r="MFL24" s="10"/>
      <c r="MFM24" s="10"/>
      <c r="MFN24" s="10"/>
      <c r="MFO24" s="10"/>
      <c r="MFP24" s="10"/>
      <c r="MFQ24" s="10"/>
      <c r="MFR24" s="10"/>
      <c r="MFS24" s="10"/>
      <c r="MFT24" s="10"/>
      <c r="MFU24" s="10"/>
      <c r="MFV24" s="10"/>
      <c r="MFW24" s="10"/>
      <c r="MFX24" s="10"/>
      <c r="MFY24" s="10"/>
      <c r="MFZ24" s="10"/>
      <c r="MGA24" s="10"/>
      <c r="MGB24" s="10"/>
      <c r="MGC24" s="10"/>
      <c r="MGD24" s="10"/>
      <c r="MGE24" s="10"/>
      <c r="MGF24" s="10"/>
      <c r="MGG24" s="10"/>
      <c r="MGH24" s="10"/>
      <c r="MGI24" s="10"/>
      <c r="MGJ24" s="10"/>
      <c r="MGK24" s="10"/>
      <c r="MGL24" s="10"/>
      <c r="MGM24" s="10"/>
      <c r="MGN24" s="10"/>
      <c r="MGO24" s="10"/>
      <c r="MGP24" s="10"/>
      <c r="MGQ24" s="10"/>
      <c r="MGR24" s="10"/>
      <c r="MGS24" s="10"/>
      <c r="MGT24" s="10"/>
      <c r="MGU24" s="10"/>
      <c r="MGV24" s="10"/>
      <c r="MGW24" s="10"/>
      <c r="MGX24" s="10"/>
      <c r="MGY24" s="10"/>
      <c r="MGZ24" s="10"/>
      <c r="MHA24" s="10"/>
      <c r="MHB24" s="10"/>
      <c r="MHC24" s="10"/>
      <c r="MHD24" s="10"/>
      <c r="MHE24" s="10"/>
      <c r="MHF24" s="10"/>
      <c r="MHG24" s="10"/>
      <c r="MHH24" s="10"/>
      <c r="MHI24" s="10"/>
      <c r="MHJ24" s="10"/>
      <c r="MHK24" s="10"/>
      <c r="MHL24" s="10"/>
      <c r="MHM24" s="10"/>
      <c r="MHN24" s="10"/>
      <c r="MHO24" s="10"/>
      <c r="MHP24" s="10"/>
      <c r="MHQ24" s="10"/>
      <c r="MHR24" s="10"/>
      <c r="MHS24" s="10"/>
      <c r="MHT24" s="10"/>
      <c r="MHU24" s="10"/>
      <c r="MHV24" s="10"/>
      <c r="MHW24" s="10"/>
      <c r="MHX24" s="10"/>
      <c r="MHY24" s="10"/>
      <c r="MHZ24" s="10"/>
      <c r="MIA24" s="10"/>
      <c r="MIB24" s="10"/>
      <c r="MIC24" s="10"/>
      <c r="MID24" s="10"/>
      <c r="MIE24" s="10"/>
      <c r="MIF24" s="10"/>
      <c r="MIG24" s="10"/>
      <c r="MIH24" s="10"/>
      <c r="MII24" s="10"/>
      <c r="MIJ24" s="10"/>
      <c r="MIK24" s="10"/>
      <c r="MIL24" s="10"/>
      <c r="MIM24" s="10"/>
      <c r="MIN24" s="10"/>
      <c r="MIO24" s="10"/>
      <c r="MIP24" s="10"/>
      <c r="MIQ24" s="10"/>
      <c r="MIR24" s="10"/>
      <c r="MIS24" s="10"/>
      <c r="MIT24" s="10"/>
      <c r="MIU24" s="10"/>
      <c r="MIV24" s="10"/>
      <c r="MIW24" s="10"/>
      <c r="MIX24" s="10"/>
      <c r="MIY24" s="10"/>
      <c r="MIZ24" s="10"/>
      <c r="MJA24" s="10"/>
      <c r="MJB24" s="10"/>
      <c r="MJC24" s="10"/>
      <c r="MJD24" s="10"/>
      <c r="MJE24" s="10"/>
      <c r="MJF24" s="10"/>
      <c r="MJG24" s="10"/>
      <c r="MJH24" s="10"/>
      <c r="MJI24" s="10"/>
      <c r="MJJ24" s="10"/>
      <c r="MJK24" s="10"/>
      <c r="MJL24" s="10"/>
      <c r="MJM24" s="10"/>
      <c r="MJN24" s="10"/>
      <c r="MJO24" s="10"/>
      <c r="MJP24" s="10"/>
      <c r="MJQ24" s="10"/>
      <c r="MJR24" s="10"/>
      <c r="MJS24" s="10"/>
      <c r="MJT24" s="10"/>
      <c r="MJU24" s="10"/>
      <c r="MJV24" s="10"/>
      <c r="MJW24" s="10"/>
      <c r="MJX24" s="10"/>
      <c r="MJY24" s="10"/>
      <c r="MJZ24" s="10"/>
      <c r="MKA24" s="10"/>
      <c r="MKB24" s="10"/>
      <c r="MKC24" s="10"/>
      <c r="MKD24" s="10"/>
      <c r="MKE24" s="10"/>
      <c r="MKF24" s="10"/>
      <c r="MKG24" s="10"/>
      <c r="MKH24" s="10"/>
      <c r="MKI24" s="10"/>
      <c r="MKJ24" s="10"/>
      <c r="MKK24" s="10"/>
      <c r="MKL24" s="10"/>
      <c r="MKM24" s="10"/>
      <c r="MKN24" s="10"/>
      <c r="MKO24" s="10"/>
      <c r="MKP24" s="10"/>
      <c r="MKQ24" s="10"/>
      <c r="MKR24" s="10"/>
      <c r="MKS24" s="10"/>
      <c r="MKT24" s="10"/>
      <c r="MKU24" s="10"/>
      <c r="MKV24" s="10"/>
      <c r="MKW24" s="10"/>
      <c r="MKX24" s="10"/>
      <c r="MKY24" s="10"/>
      <c r="MKZ24" s="10"/>
      <c r="MLA24" s="10"/>
      <c r="MLB24" s="10"/>
      <c r="MLC24" s="10"/>
      <c r="MLD24" s="10"/>
      <c r="MLE24" s="10"/>
      <c r="MLF24" s="10"/>
      <c r="MLG24" s="10"/>
      <c r="MLH24" s="10"/>
      <c r="MLI24" s="10"/>
      <c r="MLJ24" s="10"/>
      <c r="MLK24" s="10"/>
      <c r="MLL24" s="10"/>
      <c r="MLM24" s="10"/>
      <c r="MLN24" s="10"/>
      <c r="MLO24" s="10"/>
      <c r="MLP24" s="10"/>
      <c r="MLQ24" s="10"/>
      <c r="MLR24" s="10"/>
      <c r="MLS24" s="10"/>
      <c r="MLT24" s="10"/>
      <c r="MLU24" s="10"/>
      <c r="MLV24" s="10"/>
      <c r="MLW24" s="10"/>
      <c r="MLX24" s="10"/>
      <c r="MLY24" s="10"/>
      <c r="MLZ24" s="10"/>
      <c r="MMA24" s="10"/>
      <c r="MMB24" s="10"/>
      <c r="MMC24" s="10"/>
      <c r="MMD24" s="10"/>
      <c r="MME24" s="10"/>
      <c r="MMF24" s="10"/>
      <c r="MMG24" s="10"/>
      <c r="MMH24" s="10"/>
      <c r="MMI24" s="10"/>
      <c r="MMJ24" s="10"/>
      <c r="MMK24" s="10"/>
      <c r="MML24" s="10"/>
      <c r="MMM24" s="10"/>
      <c r="MMN24" s="10"/>
      <c r="MMO24" s="10"/>
      <c r="MMP24" s="10"/>
      <c r="MMQ24" s="10"/>
      <c r="MMR24" s="10"/>
      <c r="MMS24" s="10"/>
      <c r="MMT24" s="10"/>
      <c r="MMU24" s="10"/>
      <c r="MMV24" s="10"/>
      <c r="MMW24" s="10"/>
      <c r="MMX24" s="10"/>
      <c r="MMY24" s="10"/>
      <c r="MMZ24" s="10"/>
      <c r="MNA24" s="10"/>
      <c r="MNB24" s="10"/>
      <c r="MNC24" s="10"/>
      <c r="MND24" s="10"/>
      <c r="MNE24" s="10"/>
      <c r="MNF24" s="10"/>
      <c r="MNG24" s="10"/>
      <c r="MNH24" s="10"/>
      <c r="MNI24" s="10"/>
      <c r="MNJ24" s="10"/>
      <c r="MNK24" s="10"/>
      <c r="MNL24" s="10"/>
      <c r="MNM24" s="10"/>
      <c r="MNN24" s="10"/>
      <c r="MNO24" s="10"/>
      <c r="MNP24" s="10"/>
      <c r="MNQ24" s="10"/>
      <c r="MNR24" s="10"/>
      <c r="MNS24" s="10"/>
      <c r="MNT24" s="10"/>
      <c r="MNU24" s="10"/>
      <c r="MNV24" s="10"/>
      <c r="MNW24" s="10"/>
      <c r="MNX24" s="10"/>
      <c r="MNY24" s="10"/>
      <c r="MNZ24" s="10"/>
      <c r="MOA24" s="10"/>
      <c r="MOB24" s="10"/>
      <c r="MOC24" s="10"/>
      <c r="MOD24" s="10"/>
      <c r="MOE24" s="10"/>
      <c r="MOF24" s="10"/>
      <c r="MOG24" s="10"/>
      <c r="MOH24" s="10"/>
      <c r="MOI24" s="10"/>
      <c r="MOJ24" s="10"/>
      <c r="MOK24" s="10"/>
      <c r="MOL24" s="10"/>
      <c r="MOM24" s="10"/>
      <c r="MON24" s="10"/>
      <c r="MOO24" s="10"/>
      <c r="MOP24" s="10"/>
      <c r="MOQ24" s="10"/>
      <c r="MOR24" s="10"/>
      <c r="MOS24" s="10"/>
      <c r="MOT24" s="10"/>
      <c r="MOU24" s="10"/>
      <c r="MOV24" s="10"/>
      <c r="MOW24" s="10"/>
      <c r="MOX24" s="10"/>
      <c r="MOY24" s="10"/>
      <c r="MOZ24" s="10"/>
      <c r="MPA24" s="10"/>
      <c r="MPB24" s="10"/>
      <c r="MPC24" s="10"/>
      <c r="MPD24" s="10"/>
      <c r="MPE24" s="10"/>
      <c r="MPF24" s="10"/>
      <c r="MPG24" s="10"/>
      <c r="MPH24" s="10"/>
      <c r="MPI24" s="10"/>
      <c r="MPJ24" s="10"/>
      <c r="MPK24" s="10"/>
      <c r="MPL24" s="10"/>
      <c r="MPM24" s="10"/>
      <c r="MPN24" s="10"/>
      <c r="MPO24" s="10"/>
      <c r="MPP24" s="10"/>
      <c r="MPQ24" s="10"/>
      <c r="MPR24" s="10"/>
      <c r="MPS24" s="10"/>
      <c r="MPT24" s="10"/>
      <c r="MPU24" s="10"/>
      <c r="MPV24" s="10"/>
      <c r="MPW24" s="10"/>
      <c r="MPX24" s="10"/>
      <c r="MPY24" s="10"/>
      <c r="MPZ24" s="10"/>
      <c r="MQA24" s="10"/>
      <c r="MQB24" s="10"/>
      <c r="MQC24" s="10"/>
      <c r="MQD24" s="10"/>
      <c r="MQE24" s="10"/>
      <c r="MQF24" s="10"/>
      <c r="MQG24" s="10"/>
      <c r="MQH24" s="10"/>
      <c r="MQI24" s="10"/>
      <c r="MQJ24" s="10"/>
      <c r="MQK24" s="10"/>
      <c r="MQL24" s="10"/>
      <c r="MQM24" s="10"/>
      <c r="MQN24" s="10"/>
      <c r="MQO24" s="10"/>
      <c r="MQP24" s="10"/>
      <c r="MQQ24" s="10"/>
      <c r="MQR24" s="10"/>
      <c r="MQS24" s="10"/>
      <c r="MQT24" s="10"/>
      <c r="MQU24" s="10"/>
      <c r="MQV24" s="10"/>
      <c r="MQW24" s="10"/>
      <c r="MQX24" s="10"/>
      <c r="MQY24" s="10"/>
      <c r="MQZ24" s="10"/>
      <c r="MRA24" s="10"/>
      <c r="MRB24" s="10"/>
      <c r="MRC24" s="10"/>
      <c r="MRD24" s="10"/>
      <c r="MRE24" s="10"/>
      <c r="MRF24" s="10"/>
      <c r="MRG24" s="10"/>
      <c r="MRH24" s="10"/>
      <c r="MRI24" s="10"/>
      <c r="MRJ24" s="10"/>
      <c r="MRK24" s="10"/>
      <c r="MRL24" s="10"/>
      <c r="MRM24" s="10"/>
      <c r="MRN24" s="10"/>
      <c r="MRO24" s="10"/>
      <c r="MRP24" s="10"/>
      <c r="MRQ24" s="10"/>
      <c r="MRR24" s="10"/>
      <c r="MRS24" s="10"/>
      <c r="MRT24" s="10"/>
      <c r="MRU24" s="10"/>
      <c r="MRV24" s="10"/>
      <c r="MRW24" s="10"/>
      <c r="MRX24" s="10"/>
      <c r="MRY24" s="10"/>
      <c r="MRZ24" s="10"/>
      <c r="MSA24" s="10"/>
      <c r="MSB24" s="10"/>
      <c r="MSC24" s="10"/>
      <c r="MSD24" s="10"/>
      <c r="MSE24" s="10"/>
      <c r="MSF24" s="10"/>
      <c r="MSG24" s="10"/>
      <c r="MSH24" s="10"/>
      <c r="MSI24" s="10"/>
      <c r="MSJ24" s="10"/>
      <c r="MSK24" s="10"/>
      <c r="MSL24" s="10"/>
      <c r="MSM24" s="10"/>
      <c r="MSN24" s="10"/>
      <c r="MSO24" s="10"/>
      <c r="MSP24" s="10"/>
      <c r="MSQ24" s="10"/>
      <c r="MSR24" s="10"/>
      <c r="MSS24" s="10"/>
      <c r="MST24" s="10"/>
      <c r="MSU24" s="10"/>
      <c r="MSV24" s="10"/>
      <c r="MSW24" s="10"/>
      <c r="MSX24" s="10"/>
      <c r="MSY24" s="10"/>
      <c r="MSZ24" s="10"/>
      <c r="MTA24" s="10"/>
      <c r="MTB24" s="10"/>
      <c r="MTC24" s="10"/>
      <c r="MTD24" s="10"/>
      <c r="MTE24" s="10"/>
      <c r="MTF24" s="10"/>
      <c r="MTG24" s="10"/>
      <c r="MTH24" s="10"/>
      <c r="MTI24" s="10"/>
      <c r="MTJ24" s="10"/>
      <c r="MTK24" s="10"/>
      <c r="MTL24" s="10"/>
      <c r="MTM24" s="10"/>
      <c r="MTN24" s="10"/>
      <c r="MTO24" s="10"/>
      <c r="MTP24" s="10"/>
      <c r="MTQ24" s="10"/>
      <c r="MTR24" s="10"/>
      <c r="MTS24" s="10"/>
      <c r="MTT24" s="10"/>
      <c r="MTU24" s="10"/>
      <c r="MTV24" s="10"/>
      <c r="MTW24" s="10"/>
      <c r="MTX24" s="10"/>
      <c r="MTY24" s="10"/>
      <c r="MTZ24" s="10"/>
      <c r="MUA24" s="10"/>
      <c r="MUB24" s="10"/>
      <c r="MUC24" s="10"/>
      <c r="MUD24" s="10"/>
      <c r="MUE24" s="10"/>
      <c r="MUF24" s="10"/>
      <c r="MUG24" s="10"/>
      <c r="MUH24" s="10"/>
      <c r="MUI24" s="10"/>
      <c r="MUJ24" s="10"/>
      <c r="MUK24" s="10"/>
      <c r="MUL24" s="10"/>
      <c r="MUM24" s="10"/>
      <c r="MUN24" s="10"/>
      <c r="MUO24" s="10"/>
      <c r="MUP24" s="10"/>
      <c r="MUQ24" s="10"/>
      <c r="MUR24" s="10"/>
      <c r="MUS24" s="10"/>
      <c r="MUT24" s="10"/>
      <c r="MUU24" s="10"/>
      <c r="MUV24" s="10"/>
      <c r="MUW24" s="10"/>
      <c r="MUX24" s="10"/>
      <c r="MUY24" s="10"/>
      <c r="MUZ24" s="10"/>
      <c r="MVA24" s="10"/>
      <c r="MVB24" s="10"/>
      <c r="MVC24" s="10"/>
      <c r="MVD24" s="10"/>
      <c r="MVE24" s="10"/>
      <c r="MVF24" s="10"/>
      <c r="MVG24" s="10"/>
      <c r="MVH24" s="10"/>
      <c r="MVI24" s="10"/>
      <c r="MVJ24" s="10"/>
      <c r="MVK24" s="10"/>
      <c r="MVL24" s="10"/>
      <c r="MVM24" s="10"/>
      <c r="MVN24" s="10"/>
      <c r="MVO24" s="10"/>
      <c r="MVP24" s="10"/>
      <c r="MVQ24" s="10"/>
      <c r="MVR24" s="10"/>
      <c r="MVS24" s="10"/>
      <c r="MVT24" s="10"/>
      <c r="MVU24" s="10"/>
      <c r="MVV24" s="10"/>
      <c r="MVW24" s="10"/>
      <c r="MVX24" s="10"/>
      <c r="MVY24" s="10"/>
      <c r="MVZ24" s="10"/>
      <c r="MWA24" s="10"/>
      <c r="MWB24" s="10"/>
      <c r="MWC24" s="10"/>
      <c r="MWD24" s="10"/>
      <c r="MWE24" s="10"/>
      <c r="MWF24" s="10"/>
      <c r="MWG24" s="10"/>
      <c r="MWH24" s="10"/>
      <c r="MWI24" s="10"/>
      <c r="MWJ24" s="10"/>
      <c r="MWK24" s="10"/>
      <c r="MWL24" s="10"/>
      <c r="MWM24" s="10"/>
      <c r="MWN24" s="10"/>
      <c r="MWO24" s="10"/>
      <c r="MWP24" s="10"/>
      <c r="MWQ24" s="10"/>
      <c r="MWR24" s="10"/>
      <c r="MWS24" s="10"/>
      <c r="MWT24" s="10"/>
      <c r="MWU24" s="10"/>
      <c r="MWV24" s="10"/>
      <c r="MWW24" s="10"/>
      <c r="MWX24" s="10"/>
      <c r="MWY24" s="10"/>
      <c r="MWZ24" s="10"/>
      <c r="MXA24" s="10"/>
      <c r="MXB24" s="10"/>
      <c r="MXC24" s="10"/>
      <c r="MXD24" s="10"/>
      <c r="MXE24" s="10"/>
      <c r="MXF24" s="10"/>
      <c r="MXG24" s="10"/>
      <c r="MXH24" s="10"/>
      <c r="MXI24" s="10"/>
      <c r="MXJ24" s="10"/>
      <c r="MXK24" s="10"/>
      <c r="MXL24" s="10"/>
      <c r="MXM24" s="10"/>
      <c r="MXN24" s="10"/>
      <c r="MXO24" s="10"/>
      <c r="MXP24" s="10"/>
      <c r="MXQ24" s="10"/>
      <c r="MXR24" s="10"/>
      <c r="MXS24" s="10"/>
      <c r="MXT24" s="10"/>
      <c r="MXU24" s="10"/>
      <c r="MXV24" s="10"/>
      <c r="MXW24" s="10"/>
      <c r="MXX24" s="10"/>
      <c r="MXY24" s="10"/>
      <c r="MXZ24" s="10"/>
      <c r="MYA24" s="10"/>
      <c r="MYB24" s="10"/>
      <c r="MYC24" s="10"/>
      <c r="MYD24" s="10"/>
      <c r="MYE24" s="10"/>
      <c r="MYF24" s="10"/>
      <c r="MYG24" s="10"/>
      <c r="MYH24" s="10"/>
      <c r="MYI24" s="10"/>
      <c r="MYJ24" s="10"/>
      <c r="MYK24" s="10"/>
      <c r="MYL24" s="10"/>
      <c r="MYM24" s="10"/>
      <c r="MYN24" s="10"/>
      <c r="MYO24" s="10"/>
      <c r="MYP24" s="10"/>
      <c r="MYQ24" s="10"/>
      <c r="MYR24" s="10"/>
      <c r="MYS24" s="10"/>
      <c r="MYT24" s="10"/>
      <c r="MYU24" s="10"/>
      <c r="MYV24" s="10"/>
      <c r="MYW24" s="10"/>
      <c r="MYX24" s="10"/>
      <c r="MYY24" s="10"/>
      <c r="MYZ24" s="10"/>
      <c r="MZA24" s="10"/>
      <c r="MZB24" s="10"/>
      <c r="MZC24" s="10"/>
      <c r="MZD24" s="10"/>
      <c r="MZE24" s="10"/>
      <c r="MZF24" s="10"/>
      <c r="MZG24" s="10"/>
      <c r="MZH24" s="10"/>
      <c r="MZI24" s="10"/>
      <c r="MZJ24" s="10"/>
      <c r="MZK24" s="10"/>
      <c r="MZL24" s="10"/>
      <c r="MZM24" s="10"/>
      <c r="MZN24" s="10"/>
      <c r="MZO24" s="10"/>
      <c r="MZP24" s="10"/>
      <c r="MZQ24" s="10"/>
      <c r="MZR24" s="10"/>
      <c r="MZS24" s="10"/>
      <c r="MZT24" s="10"/>
      <c r="MZU24" s="10"/>
      <c r="MZV24" s="10"/>
      <c r="MZW24" s="10"/>
      <c r="MZX24" s="10"/>
      <c r="MZY24" s="10"/>
      <c r="MZZ24" s="10"/>
      <c r="NAA24" s="10"/>
      <c r="NAB24" s="10"/>
      <c r="NAC24" s="10"/>
      <c r="NAD24" s="10"/>
      <c r="NAE24" s="10"/>
      <c r="NAF24" s="10"/>
      <c r="NAG24" s="10"/>
      <c r="NAH24" s="10"/>
      <c r="NAI24" s="10"/>
      <c r="NAJ24" s="10"/>
      <c r="NAK24" s="10"/>
      <c r="NAL24" s="10"/>
      <c r="NAM24" s="10"/>
      <c r="NAN24" s="10"/>
      <c r="NAO24" s="10"/>
      <c r="NAP24" s="10"/>
      <c r="NAQ24" s="10"/>
      <c r="NAR24" s="10"/>
      <c r="NAS24" s="10"/>
      <c r="NAT24" s="10"/>
      <c r="NAU24" s="10"/>
      <c r="NAV24" s="10"/>
      <c r="NAW24" s="10"/>
      <c r="NAX24" s="10"/>
      <c r="NAY24" s="10"/>
      <c r="NAZ24" s="10"/>
      <c r="NBA24" s="10"/>
      <c r="NBB24" s="10"/>
      <c r="NBC24" s="10"/>
      <c r="NBD24" s="10"/>
      <c r="NBE24" s="10"/>
      <c r="NBF24" s="10"/>
      <c r="NBG24" s="10"/>
      <c r="NBH24" s="10"/>
      <c r="NBI24" s="10"/>
      <c r="NBJ24" s="10"/>
      <c r="NBK24" s="10"/>
      <c r="NBL24" s="10"/>
      <c r="NBM24" s="10"/>
      <c r="NBN24" s="10"/>
      <c r="NBO24" s="10"/>
      <c r="NBP24" s="10"/>
      <c r="NBQ24" s="10"/>
      <c r="NBR24" s="10"/>
      <c r="NBS24" s="10"/>
      <c r="NBT24" s="10"/>
      <c r="NBU24" s="10"/>
      <c r="NBV24" s="10"/>
      <c r="NBW24" s="10"/>
      <c r="NBX24" s="10"/>
      <c r="NBY24" s="10"/>
      <c r="NBZ24" s="10"/>
      <c r="NCA24" s="10"/>
      <c r="NCB24" s="10"/>
      <c r="NCC24" s="10"/>
      <c r="NCD24" s="10"/>
      <c r="NCE24" s="10"/>
      <c r="NCF24" s="10"/>
      <c r="NCG24" s="10"/>
      <c r="NCH24" s="10"/>
      <c r="NCI24" s="10"/>
      <c r="NCJ24" s="10"/>
      <c r="NCK24" s="10"/>
      <c r="NCL24" s="10"/>
      <c r="NCM24" s="10"/>
      <c r="NCN24" s="10"/>
      <c r="NCO24" s="10"/>
      <c r="NCP24" s="10"/>
      <c r="NCQ24" s="10"/>
      <c r="NCR24" s="10"/>
      <c r="NCS24" s="10"/>
      <c r="NCT24" s="10"/>
      <c r="NCU24" s="10"/>
      <c r="NCV24" s="10"/>
      <c r="NCW24" s="10"/>
      <c r="NCX24" s="10"/>
      <c r="NCY24" s="10"/>
      <c r="NCZ24" s="10"/>
      <c r="NDA24" s="10"/>
      <c r="NDB24" s="10"/>
      <c r="NDC24" s="10"/>
      <c r="NDD24" s="10"/>
      <c r="NDE24" s="10"/>
      <c r="NDF24" s="10"/>
      <c r="NDG24" s="10"/>
      <c r="NDH24" s="10"/>
      <c r="NDI24" s="10"/>
      <c r="NDJ24" s="10"/>
      <c r="NDK24" s="10"/>
      <c r="NDL24" s="10"/>
      <c r="NDM24" s="10"/>
      <c r="NDN24" s="10"/>
      <c r="NDO24" s="10"/>
      <c r="NDP24" s="10"/>
      <c r="NDQ24" s="10"/>
      <c r="NDR24" s="10"/>
      <c r="NDS24" s="10"/>
      <c r="NDT24" s="10"/>
      <c r="NDU24" s="10"/>
      <c r="NDV24" s="10"/>
      <c r="NDW24" s="10"/>
      <c r="NDX24" s="10"/>
      <c r="NDY24" s="10"/>
      <c r="NDZ24" s="10"/>
      <c r="NEA24" s="10"/>
      <c r="NEB24" s="10"/>
      <c r="NEC24" s="10"/>
      <c r="NED24" s="10"/>
      <c r="NEE24" s="10"/>
      <c r="NEF24" s="10"/>
      <c r="NEG24" s="10"/>
      <c r="NEH24" s="10"/>
      <c r="NEI24" s="10"/>
      <c r="NEJ24" s="10"/>
      <c r="NEK24" s="10"/>
      <c r="NEL24" s="10"/>
      <c r="NEM24" s="10"/>
      <c r="NEN24" s="10"/>
      <c r="NEO24" s="10"/>
      <c r="NEP24" s="10"/>
      <c r="NEQ24" s="10"/>
      <c r="NER24" s="10"/>
      <c r="NES24" s="10"/>
      <c r="NET24" s="10"/>
      <c r="NEU24" s="10"/>
      <c r="NEV24" s="10"/>
      <c r="NEW24" s="10"/>
      <c r="NEX24" s="10"/>
      <c r="NEY24" s="10"/>
      <c r="NEZ24" s="10"/>
      <c r="NFA24" s="10"/>
      <c r="NFB24" s="10"/>
      <c r="NFC24" s="10"/>
      <c r="NFD24" s="10"/>
      <c r="NFE24" s="10"/>
      <c r="NFF24" s="10"/>
      <c r="NFG24" s="10"/>
      <c r="NFH24" s="10"/>
      <c r="NFI24" s="10"/>
      <c r="NFJ24" s="10"/>
      <c r="NFK24" s="10"/>
      <c r="NFL24" s="10"/>
      <c r="NFM24" s="10"/>
      <c r="NFN24" s="10"/>
      <c r="NFO24" s="10"/>
      <c r="NFP24" s="10"/>
      <c r="NFQ24" s="10"/>
      <c r="NFR24" s="10"/>
      <c r="NFS24" s="10"/>
      <c r="NFT24" s="10"/>
      <c r="NFU24" s="10"/>
      <c r="NFV24" s="10"/>
      <c r="NFW24" s="10"/>
      <c r="NFX24" s="10"/>
      <c r="NFY24" s="10"/>
      <c r="NFZ24" s="10"/>
      <c r="NGA24" s="10"/>
      <c r="NGB24" s="10"/>
      <c r="NGC24" s="10"/>
      <c r="NGD24" s="10"/>
      <c r="NGE24" s="10"/>
      <c r="NGF24" s="10"/>
      <c r="NGG24" s="10"/>
      <c r="NGH24" s="10"/>
      <c r="NGI24" s="10"/>
      <c r="NGJ24" s="10"/>
      <c r="NGK24" s="10"/>
      <c r="NGL24" s="10"/>
      <c r="NGM24" s="10"/>
      <c r="NGN24" s="10"/>
      <c r="NGO24" s="10"/>
      <c r="NGP24" s="10"/>
      <c r="NGQ24" s="10"/>
      <c r="NGR24" s="10"/>
      <c r="NGS24" s="10"/>
      <c r="NGT24" s="10"/>
      <c r="NGU24" s="10"/>
      <c r="NGV24" s="10"/>
      <c r="NGW24" s="10"/>
      <c r="NGX24" s="10"/>
      <c r="NGY24" s="10"/>
      <c r="NGZ24" s="10"/>
      <c r="NHA24" s="10"/>
      <c r="NHB24" s="10"/>
      <c r="NHC24" s="10"/>
      <c r="NHD24" s="10"/>
      <c r="NHE24" s="10"/>
      <c r="NHF24" s="10"/>
      <c r="NHG24" s="10"/>
      <c r="NHH24" s="10"/>
      <c r="NHI24" s="10"/>
      <c r="NHJ24" s="10"/>
      <c r="NHK24" s="10"/>
      <c r="NHL24" s="10"/>
      <c r="NHM24" s="10"/>
      <c r="NHN24" s="10"/>
      <c r="NHO24" s="10"/>
      <c r="NHP24" s="10"/>
      <c r="NHQ24" s="10"/>
      <c r="NHR24" s="10"/>
      <c r="NHS24" s="10"/>
      <c r="NHT24" s="10"/>
      <c r="NHU24" s="10"/>
      <c r="NHV24" s="10"/>
      <c r="NHW24" s="10"/>
      <c r="NHX24" s="10"/>
      <c r="NHY24" s="10"/>
      <c r="NHZ24" s="10"/>
      <c r="NIA24" s="10"/>
      <c r="NIB24" s="10"/>
      <c r="NIC24" s="10"/>
      <c r="NID24" s="10"/>
      <c r="NIE24" s="10"/>
      <c r="NIF24" s="10"/>
      <c r="NIG24" s="10"/>
      <c r="NIH24" s="10"/>
      <c r="NII24" s="10"/>
      <c r="NIJ24" s="10"/>
      <c r="NIK24" s="10"/>
      <c r="NIL24" s="10"/>
      <c r="NIM24" s="10"/>
      <c r="NIN24" s="10"/>
      <c r="NIO24" s="10"/>
      <c r="NIP24" s="10"/>
      <c r="NIQ24" s="10"/>
      <c r="NIR24" s="10"/>
      <c r="NIS24" s="10"/>
      <c r="NIT24" s="10"/>
      <c r="NIU24" s="10"/>
      <c r="NIV24" s="10"/>
      <c r="NIW24" s="10"/>
      <c r="NIX24" s="10"/>
      <c r="NIY24" s="10"/>
      <c r="NIZ24" s="10"/>
      <c r="NJA24" s="10"/>
      <c r="NJB24" s="10"/>
      <c r="NJC24" s="10"/>
      <c r="NJD24" s="10"/>
      <c r="NJE24" s="10"/>
      <c r="NJF24" s="10"/>
      <c r="NJG24" s="10"/>
      <c r="NJH24" s="10"/>
      <c r="NJI24" s="10"/>
      <c r="NJJ24" s="10"/>
      <c r="NJK24" s="10"/>
      <c r="NJL24" s="10"/>
      <c r="NJM24" s="10"/>
      <c r="NJN24" s="10"/>
      <c r="NJO24" s="10"/>
      <c r="NJP24" s="10"/>
      <c r="NJQ24" s="10"/>
      <c r="NJR24" s="10"/>
      <c r="NJS24" s="10"/>
      <c r="NJT24" s="10"/>
      <c r="NJU24" s="10"/>
      <c r="NJV24" s="10"/>
      <c r="NJW24" s="10"/>
      <c r="NJX24" s="10"/>
      <c r="NJY24" s="10"/>
      <c r="NJZ24" s="10"/>
      <c r="NKA24" s="10"/>
      <c r="NKB24" s="10"/>
      <c r="NKC24" s="10"/>
      <c r="NKD24" s="10"/>
      <c r="NKE24" s="10"/>
      <c r="NKF24" s="10"/>
      <c r="NKG24" s="10"/>
      <c r="NKH24" s="10"/>
      <c r="NKI24" s="10"/>
      <c r="NKJ24" s="10"/>
      <c r="NKK24" s="10"/>
      <c r="NKL24" s="10"/>
      <c r="NKM24" s="10"/>
      <c r="NKN24" s="10"/>
      <c r="NKO24" s="10"/>
      <c r="NKP24" s="10"/>
      <c r="NKQ24" s="10"/>
      <c r="NKR24" s="10"/>
      <c r="NKS24" s="10"/>
      <c r="NKT24" s="10"/>
      <c r="NKU24" s="10"/>
      <c r="NKV24" s="10"/>
      <c r="NKW24" s="10"/>
      <c r="NKX24" s="10"/>
      <c r="NKY24" s="10"/>
      <c r="NKZ24" s="10"/>
      <c r="NLA24" s="10"/>
      <c r="NLB24" s="10"/>
      <c r="NLC24" s="10"/>
      <c r="NLD24" s="10"/>
      <c r="NLE24" s="10"/>
      <c r="NLF24" s="10"/>
      <c r="NLG24" s="10"/>
      <c r="NLH24" s="10"/>
      <c r="NLI24" s="10"/>
      <c r="NLJ24" s="10"/>
      <c r="NLK24" s="10"/>
      <c r="NLL24" s="10"/>
      <c r="NLM24" s="10"/>
      <c r="NLN24" s="10"/>
      <c r="NLO24" s="10"/>
      <c r="NLP24" s="10"/>
      <c r="NLQ24" s="10"/>
      <c r="NLR24" s="10"/>
      <c r="NLS24" s="10"/>
      <c r="NLT24" s="10"/>
      <c r="NLU24" s="10"/>
      <c r="NLV24" s="10"/>
      <c r="NLW24" s="10"/>
      <c r="NLX24" s="10"/>
      <c r="NLY24" s="10"/>
      <c r="NLZ24" s="10"/>
      <c r="NMA24" s="10"/>
      <c r="NMB24" s="10"/>
      <c r="NMC24" s="10"/>
      <c r="NMD24" s="10"/>
      <c r="NME24" s="10"/>
      <c r="NMF24" s="10"/>
      <c r="NMG24" s="10"/>
      <c r="NMH24" s="10"/>
      <c r="NMI24" s="10"/>
      <c r="NMJ24" s="10"/>
      <c r="NMK24" s="10"/>
      <c r="NML24" s="10"/>
      <c r="NMM24" s="10"/>
      <c r="NMN24" s="10"/>
      <c r="NMO24" s="10"/>
      <c r="NMP24" s="10"/>
      <c r="NMQ24" s="10"/>
      <c r="NMR24" s="10"/>
      <c r="NMS24" s="10"/>
      <c r="NMT24" s="10"/>
      <c r="NMU24" s="10"/>
      <c r="NMV24" s="10"/>
      <c r="NMW24" s="10"/>
      <c r="NMX24" s="10"/>
      <c r="NMY24" s="10"/>
      <c r="NMZ24" s="10"/>
      <c r="NNA24" s="10"/>
      <c r="NNB24" s="10"/>
      <c r="NNC24" s="10"/>
      <c r="NND24" s="10"/>
      <c r="NNE24" s="10"/>
      <c r="NNF24" s="10"/>
      <c r="NNG24" s="10"/>
      <c r="NNH24" s="10"/>
      <c r="NNI24" s="10"/>
      <c r="NNJ24" s="10"/>
      <c r="NNK24" s="10"/>
      <c r="NNL24" s="10"/>
      <c r="NNM24" s="10"/>
      <c r="NNN24" s="10"/>
      <c r="NNO24" s="10"/>
      <c r="NNP24" s="10"/>
      <c r="NNQ24" s="10"/>
      <c r="NNR24" s="10"/>
      <c r="NNS24" s="10"/>
      <c r="NNT24" s="10"/>
      <c r="NNU24" s="10"/>
      <c r="NNV24" s="10"/>
      <c r="NNW24" s="10"/>
      <c r="NNX24" s="10"/>
      <c r="NNY24" s="10"/>
      <c r="NNZ24" s="10"/>
      <c r="NOA24" s="10"/>
      <c r="NOB24" s="10"/>
      <c r="NOC24" s="10"/>
      <c r="NOD24" s="10"/>
      <c r="NOE24" s="10"/>
      <c r="NOF24" s="10"/>
      <c r="NOG24" s="10"/>
      <c r="NOH24" s="10"/>
      <c r="NOI24" s="10"/>
      <c r="NOJ24" s="10"/>
      <c r="NOK24" s="10"/>
      <c r="NOL24" s="10"/>
      <c r="NOM24" s="10"/>
      <c r="NON24" s="10"/>
      <c r="NOO24" s="10"/>
      <c r="NOP24" s="10"/>
      <c r="NOQ24" s="10"/>
      <c r="NOR24" s="10"/>
      <c r="NOS24" s="10"/>
      <c r="NOT24" s="10"/>
      <c r="NOU24" s="10"/>
      <c r="NOV24" s="10"/>
      <c r="NOW24" s="10"/>
      <c r="NOX24" s="10"/>
      <c r="NOY24" s="10"/>
      <c r="NOZ24" s="10"/>
      <c r="NPA24" s="10"/>
      <c r="NPB24" s="10"/>
      <c r="NPC24" s="10"/>
      <c r="NPD24" s="10"/>
      <c r="NPE24" s="10"/>
      <c r="NPF24" s="10"/>
      <c r="NPG24" s="10"/>
      <c r="NPH24" s="10"/>
      <c r="NPI24" s="10"/>
      <c r="NPJ24" s="10"/>
      <c r="NPK24" s="10"/>
      <c r="NPL24" s="10"/>
      <c r="NPM24" s="10"/>
      <c r="NPN24" s="10"/>
      <c r="NPO24" s="10"/>
      <c r="NPP24" s="10"/>
      <c r="NPQ24" s="10"/>
      <c r="NPR24" s="10"/>
      <c r="NPS24" s="10"/>
      <c r="NPT24" s="10"/>
      <c r="NPU24" s="10"/>
      <c r="NPV24" s="10"/>
      <c r="NPW24" s="10"/>
      <c r="NPX24" s="10"/>
      <c r="NPY24" s="10"/>
      <c r="NPZ24" s="10"/>
      <c r="NQA24" s="10"/>
      <c r="NQB24" s="10"/>
      <c r="NQC24" s="10"/>
      <c r="NQD24" s="10"/>
      <c r="NQE24" s="10"/>
      <c r="NQF24" s="10"/>
      <c r="NQG24" s="10"/>
      <c r="NQH24" s="10"/>
      <c r="NQI24" s="10"/>
      <c r="NQJ24" s="10"/>
      <c r="NQK24" s="10"/>
      <c r="NQL24" s="10"/>
      <c r="NQM24" s="10"/>
      <c r="NQN24" s="10"/>
      <c r="NQO24" s="10"/>
      <c r="NQP24" s="10"/>
      <c r="NQQ24" s="10"/>
      <c r="NQR24" s="10"/>
      <c r="NQS24" s="10"/>
      <c r="NQT24" s="10"/>
      <c r="NQU24" s="10"/>
      <c r="NQV24" s="10"/>
      <c r="NQW24" s="10"/>
      <c r="NQX24" s="10"/>
      <c r="NQY24" s="10"/>
      <c r="NQZ24" s="10"/>
      <c r="NRA24" s="10"/>
      <c r="NRB24" s="10"/>
      <c r="NRC24" s="10"/>
      <c r="NRD24" s="10"/>
      <c r="NRE24" s="10"/>
      <c r="NRF24" s="10"/>
      <c r="NRG24" s="10"/>
      <c r="NRH24" s="10"/>
      <c r="NRI24" s="10"/>
      <c r="NRJ24" s="10"/>
      <c r="NRK24" s="10"/>
      <c r="NRL24" s="10"/>
      <c r="NRM24" s="10"/>
      <c r="NRN24" s="10"/>
      <c r="NRO24" s="10"/>
      <c r="NRP24" s="10"/>
      <c r="NRQ24" s="10"/>
      <c r="NRR24" s="10"/>
      <c r="NRS24" s="10"/>
      <c r="NRT24" s="10"/>
      <c r="NRU24" s="10"/>
      <c r="NRV24" s="10"/>
      <c r="NRW24" s="10"/>
      <c r="NRX24" s="10"/>
      <c r="NRY24" s="10"/>
      <c r="NRZ24" s="10"/>
      <c r="NSA24" s="10"/>
      <c r="NSB24" s="10"/>
      <c r="NSC24" s="10"/>
      <c r="NSD24" s="10"/>
      <c r="NSE24" s="10"/>
      <c r="NSF24" s="10"/>
      <c r="NSG24" s="10"/>
      <c r="NSH24" s="10"/>
      <c r="NSI24" s="10"/>
      <c r="NSJ24" s="10"/>
      <c r="NSK24" s="10"/>
      <c r="NSL24" s="10"/>
      <c r="NSM24" s="10"/>
      <c r="NSN24" s="10"/>
      <c r="NSO24" s="10"/>
      <c r="NSP24" s="10"/>
      <c r="NSQ24" s="10"/>
      <c r="NSR24" s="10"/>
      <c r="NSS24" s="10"/>
      <c r="NST24" s="10"/>
      <c r="NSU24" s="10"/>
      <c r="NSV24" s="10"/>
      <c r="NSW24" s="10"/>
      <c r="NSX24" s="10"/>
      <c r="NSY24" s="10"/>
      <c r="NSZ24" s="10"/>
      <c r="NTA24" s="10"/>
      <c r="NTB24" s="10"/>
      <c r="NTC24" s="10"/>
      <c r="NTD24" s="10"/>
      <c r="NTE24" s="10"/>
      <c r="NTF24" s="10"/>
      <c r="NTG24" s="10"/>
      <c r="NTH24" s="10"/>
      <c r="NTI24" s="10"/>
      <c r="NTJ24" s="10"/>
      <c r="NTK24" s="10"/>
      <c r="NTL24" s="10"/>
      <c r="NTM24" s="10"/>
      <c r="NTN24" s="10"/>
      <c r="NTO24" s="10"/>
      <c r="NTP24" s="10"/>
      <c r="NTQ24" s="10"/>
      <c r="NTR24" s="10"/>
      <c r="NTS24" s="10"/>
      <c r="NTT24" s="10"/>
      <c r="NTU24" s="10"/>
      <c r="NTV24" s="10"/>
      <c r="NTW24" s="10"/>
      <c r="NTX24" s="10"/>
      <c r="NTY24" s="10"/>
      <c r="NTZ24" s="10"/>
      <c r="NUA24" s="10"/>
      <c r="NUB24" s="10"/>
      <c r="NUC24" s="10"/>
      <c r="NUD24" s="10"/>
      <c r="NUE24" s="10"/>
      <c r="NUF24" s="10"/>
      <c r="NUG24" s="10"/>
      <c r="NUH24" s="10"/>
      <c r="NUI24" s="10"/>
      <c r="NUJ24" s="10"/>
      <c r="NUK24" s="10"/>
      <c r="NUL24" s="10"/>
      <c r="NUM24" s="10"/>
      <c r="NUN24" s="10"/>
      <c r="NUO24" s="10"/>
      <c r="NUP24" s="10"/>
      <c r="NUQ24" s="10"/>
      <c r="NUR24" s="10"/>
      <c r="NUS24" s="10"/>
      <c r="NUT24" s="10"/>
      <c r="NUU24" s="10"/>
      <c r="NUV24" s="10"/>
      <c r="NUW24" s="10"/>
      <c r="NUX24" s="10"/>
      <c r="NUY24" s="10"/>
      <c r="NUZ24" s="10"/>
      <c r="NVA24" s="10"/>
      <c r="NVB24" s="10"/>
      <c r="NVC24" s="10"/>
      <c r="NVD24" s="10"/>
      <c r="NVE24" s="10"/>
      <c r="NVF24" s="10"/>
      <c r="NVG24" s="10"/>
      <c r="NVH24" s="10"/>
      <c r="NVI24" s="10"/>
      <c r="NVJ24" s="10"/>
      <c r="NVK24" s="10"/>
      <c r="NVL24" s="10"/>
      <c r="NVM24" s="10"/>
      <c r="NVN24" s="10"/>
      <c r="NVO24" s="10"/>
      <c r="NVP24" s="10"/>
      <c r="NVQ24" s="10"/>
      <c r="NVR24" s="10"/>
      <c r="NVS24" s="10"/>
      <c r="NVT24" s="10"/>
      <c r="NVU24" s="10"/>
      <c r="NVV24" s="10"/>
      <c r="NVW24" s="10"/>
      <c r="NVX24" s="10"/>
      <c r="NVY24" s="10"/>
      <c r="NVZ24" s="10"/>
      <c r="NWA24" s="10"/>
      <c r="NWB24" s="10"/>
      <c r="NWC24" s="10"/>
      <c r="NWD24" s="10"/>
      <c r="NWE24" s="10"/>
      <c r="NWF24" s="10"/>
      <c r="NWG24" s="10"/>
      <c r="NWH24" s="10"/>
      <c r="NWI24" s="10"/>
      <c r="NWJ24" s="10"/>
      <c r="NWK24" s="10"/>
      <c r="NWL24" s="10"/>
      <c r="NWM24" s="10"/>
      <c r="NWN24" s="10"/>
      <c r="NWO24" s="10"/>
      <c r="NWP24" s="10"/>
      <c r="NWQ24" s="10"/>
      <c r="NWR24" s="10"/>
      <c r="NWS24" s="10"/>
      <c r="NWT24" s="10"/>
      <c r="NWU24" s="10"/>
      <c r="NWV24" s="10"/>
      <c r="NWW24" s="10"/>
      <c r="NWX24" s="10"/>
      <c r="NWY24" s="10"/>
      <c r="NWZ24" s="10"/>
      <c r="NXA24" s="10"/>
      <c r="NXB24" s="10"/>
      <c r="NXC24" s="10"/>
      <c r="NXD24" s="10"/>
      <c r="NXE24" s="10"/>
      <c r="NXF24" s="10"/>
      <c r="NXG24" s="10"/>
      <c r="NXH24" s="10"/>
      <c r="NXI24" s="10"/>
      <c r="NXJ24" s="10"/>
      <c r="NXK24" s="10"/>
      <c r="NXL24" s="10"/>
      <c r="NXM24" s="10"/>
      <c r="NXN24" s="10"/>
      <c r="NXO24" s="10"/>
      <c r="NXP24" s="10"/>
      <c r="NXQ24" s="10"/>
      <c r="NXR24" s="10"/>
      <c r="NXS24" s="10"/>
      <c r="NXT24" s="10"/>
      <c r="NXU24" s="10"/>
      <c r="NXV24" s="10"/>
      <c r="NXW24" s="10"/>
      <c r="NXX24" s="10"/>
      <c r="NXY24" s="10"/>
      <c r="NXZ24" s="10"/>
      <c r="NYA24" s="10"/>
      <c r="NYB24" s="10"/>
      <c r="NYC24" s="10"/>
      <c r="NYD24" s="10"/>
      <c r="NYE24" s="10"/>
      <c r="NYF24" s="10"/>
      <c r="NYG24" s="10"/>
      <c r="NYH24" s="10"/>
      <c r="NYI24" s="10"/>
      <c r="NYJ24" s="10"/>
      <c r="NYK24" s="10"/>
      <c r="NYL24" s="10"/>
      <c r="NYM24" s="10"/>
      <c r="NYN24" s="10"/>
      <c r="NYO24" s="10"/>
      <c r="NYP24" s="10"/>
      <c r="NYQ24" s="10"/>
      <c r="NYR24" s="10"/>
      <c r="NYS24" s="10"/>
      <c r="NYT24" s="10"/>
      <c r="NYU24" s="10"/>
      <c r="NYV24" s="10"/>
      <c r="NYW24" s="10"/>
      <c r="NYX24" s="10"/>
      <c r="NYY24" s="10"/>
      <c r="NYZ24" s="10"/>
      <c r="NZA24" s="10"/>
      <c r="NZB24" s="10"/>
      <c r="NZC24" s="10"/>
      <c r="NZD24" s="10"/>
      <c r="NZE24" s="10"/>
      <c r="NZF24" s="10"/>
      <c r="NZG24" s="10"/>
      <c r="NZH24" s="10"/>
      <c r="NZI24" s="10"/>
      <c r="NZJ24" s="10"/>
      <c r="NZK24" s="10"/>
      <c r="NZL24" s="10"/>
      <c r="NZM24" s="10"/>
      <c r="NZN24" s="10"/>
      <c r="NZO24" s="10"/>
      <c r="NZP24" s="10"/>
      <c r="NZQ24" s="10"/>
      <c r="NZR24" s="10"/>
      <c r="NZS24" s="10"/>
      <c r="NZT24" s="10"/>
      <c r="NZU24" s="10"/>
      <c r="NZV24" s="10"/>
      <c r="NZW24" s="10"/>
      <c r="NZX24" s="10"/>
      <c r="NZY24" s="10"/>
      <c r="NZZ24" s="10"/>
      <c r="OAA24" s="10"/>
      <c r="OAB24" s="10"/>
      <c r="OAC24" s="10"/>
      <c r="OAD24" s="10"/>
      <c r="OAE24" s="10"/>
      <c r="OAF24" s="10"/>
      <c r="OAG24" s="10"/>
      <c r="OAH24" s="10"/>
      <c r="OAI24" s="10"/>
      <c r="OAJ24" s="10"/>
      <c r="OAK24" s="10"/>
      <c r="OAL24" s="10"/>
      <c r="OAM24" s="10"/>
      <c r="OAN24" s="10"/>
      <c r="OAO24" s="10"/>
      <c r="OAP24" s="10"/>
      <c r="OAQ24" s="10"/>
      <c r="OAR24" s="10"/>
      <c r="OAS24" s="10"/>
      <c r="OAT24" s="10"/>
      <c r="OAU24" s="10"/>
      <c r="OAV24" s="10"/>
      <c r="OAW24" s="10"/>
      <c r="OAX24" s="10"/>
      <c r="OAY24" s="10"/>
      <c r="OAZ24" s="10"/>
      <c r="OBA24" s="10"/>
      <c r="OBB24" s="10"/>
      <c r="OBC24" s="10"/>
      <c r="OBD24" s="10"/>
      <c r="OBE24" s="10"/>
      <c r="OBF24" s="10"/>
      <c r="OBG24" s="10"/>
      <c r="OBH24" s="10"/>
      <c r="OBI24" s="10"/>
      <c r="OBJ24" s="10"/>
      <c r="OBK24" s="10"/>
      <c r="OBL24" s="10"/>
      <c r="OBM24" s="10"/>
      <c r="OBN24" s="10"/>
      <c r="OBO24" s="10"/>
      <c r="OBP24" s="10"/>
      <c r="OBQ24" s="10"/>
      <c r="OBR24" s="10"/>
      <c r="OBS24" s="10"/>
      <c r="OBT24" s="10"/>
      <c r="OBU24" s="10"/>
      <c r="OBV24" s="10"/>
      <c r="OBW24" s="10"/>
      <c r="OBX24" s="10"/>
      <c r="OBY24" s="10"/>
      <c r="OBZ24" s="10"/>
      <c r="OCA24" s="10"/>
      <c r="OCB24" s="10"/>
      <c r="OCC24" s="10"/>
      <c r="OCD24" s="10"/>
      <c r="OCE24" s="10"/>
      <c r="OCF24" s="10"/>
      <c r="OCG24" s="10"/>
      <c r="OCH24" s="10"/>
      <c r="OCI24" s="10"/>
      <c r="OCJ24" s="10"/>
      <c r="OCK24" s="10"/>
      <c r="OCL24" s="10"/>
      <c r="OCM24" s="10"/>
      <c r="OCN24" s="10"/>
      <c r="OCO24" s="10"/>
      <c r="OCP24" s="10"/>
      <c r="OCQ24" s="10"/>
      <c r="OCR24" s="10"/>
      <c r="OCS24" s="10"/>
      <c r="OCT24" s="10"/>
      <c r="OCU24" s="10"/>
      <c r="OCV24" s="10"/>
      <c r="OCW24" s="10"/>
      <c r="OCX24" s="10"/>
      <c r="OCY24" s="10"/>
      <c r="OCZ24" s="10"/>
      <c r="ODA24" s="10"/>
      <c r="ODB24" s="10"/>
      <c r="ODC24" s="10"/>
      <c r="ODD24" s="10"/>
      <c r="ODE24" s="10"/>
      <c r="ODF24" s="10"/>
      <c r="ODG24" s="10"/>
      <c r="ODH24" s="10"/>
      <c r="ODI24" s="10"/>
      <c r="ODJ24" s="10"/>
      <c r="ODK24" s="10"/>
      <c r="ODL24" s="10"/>
      <c r="ODM24" s="10"/>
      <c r="ODN24" s="10"/>
      <c r="ODO24" s="10"/>
      <c r="ODP24" s="10"/>
      <c r="ODQ24" s="10"/>
      <c r="ODR24" s="10"/>
      <c r="ODS24" s="10"/>
      <c r="ODT24" s="10"/>
      <c r="ODU24" s="10"/>
      <c r="ODV24" s="10"/>
      <c r="ODW24" s="10"/>
      <c r="ODX24" s="10"/>
      <c r="ODY24" s="10"/>
      <c r="ODZ24" s="10"/>
      <c r="OEA24" s="10"/>
      <c r="OEB24" s="10"/>
      <c r="OEC24" s="10"/>
      <c r="OED24" s="10"/>
      <c r="OEE24" s="10"/>
      <c r="OEF24" s="10"/>
      <c r="OEG24" s="10"/>
      <c r="OEH24" s="10"/>
      <c r="OEI24" s="10"/>
      <c r="OEJ24" s="10"/>
      <c r="OEK24" s="10"/>
      <c r="OEL24" s="10"/>
      <c r="OEM24" s="10"/>
      <c r="OEN24" s="10"/>
      <c r="OEO24" s="10"/>
      <c r="OEP24" s="10"/>
      <c r="OEQ24" s="10"/>
      <c r="OER24" s="10"/>
      <c r="OES24" s="10"/>
      <c r="OET24" s="10"/>
      <c r="OEU24" s="10"/>
      <c r="OEV24" s="10"/>
      <c r="OEW24" s="10"/>
      <c r="OEX24" s="10"/>
      <c r="OEY24" s="10"/>
      <c r="OEZ24" s="10"/>
      <c r="OFA24" s="10"/>
      <c r="OFB24" s="10"/>
      <c r="OFC24" s="10"/>
      <c r="OFD24" s="10"/>
      <c r="OFE24" s="10"/>
      <c r="OFF24" s="10"/>
      <c r="OFG24" s="10"/>
      <c r="OFH24" s="10"/>
      <c r="OFI24" s="10"/>
      <c r="OFJ24" s="10"/>
      <c r="OFK24" s="10"/>
      <c r="OFL24" s="10"/>
      <c r="OFM24" s="10"/>
      <c r="OFN24" s="10"/>
      <c r="OFO24" s="10"/>
      <c r="OFP24" s="10"/>
      <c r="OFQ24" s="10"/>
      <c r="OFR24" s="10"/>
      <c r="OFS24" s="10"/>
      <c r="OFT24" s="10"/>
      <c r="OFU24" s="10"/>
      <c r="OFV24" s="10"/>
      <c r="OFW24" s="10"/>
      <c r="OFX24" s="10"/>
      <c r="OFY24" s="10"/>
      <c r="OFZ24" s="10"/>
      <c r="OGA24" s="10"/>
      <c r="OGB24" s="10"/>
      <c r="OGC24" s="10"/>
      <c r="OGD24" s="10"/>
      <c r="OGE24" s="10"/>
      <c r="OGF24" s="10"/>
      <c r="OGG24" s="10"/>
      <c r="OGH24" s="10"/>
      <c r="OGI24" s="10"/>
      <c r="OGJ24" s="10"/>
      <c r="OGK24" s="10"/>
      <c r="OGL24" s="10"/>
      <c r="OGM24" s="10"/>
      <c r="OGN24" s="10"/>
      <c r="OGO24" s="10"/>
      <c r="OGP24" s="10"/>
      <c r="OGQ24" s="10"/>
      <c r="OGR24" s="10"/>
      <c r="OGS24" s="10"/>
      <c r="OGT24" s="10"/>
      <c r="OGU24" s="10"/>
      <c r="OGV24" s="10"/>
      <c r="OGW24" s="10"/>
      <c r="OGX24" s="10"/>
      <c r="OGY24" s="10"/>
      <c r="OGZ24" s="10"/>
      <c r="OHA24" s="10"/>
      <c r="OHB24" s="10"/>
      <c r="OHC24" s="10"/>
      <c r="OHD24" s="10"/>
      <c r="OHE24" s="10"/>
      <c r="OHF24" s="10"/>
      <c r="OHG24" s="10"/>
      <c r="OHH24" s="10"/>
      <c r="OHI24" s="10"/>
      <c r="OHJ24" s="10"/>
      <c r="OHK24" s="10"/>
      <c r="OHL24" s="10"/>
      <c r="OHM24" s="10"/>
      <c r="OHN24" s="10"/>
      <c r="OHO24" s="10"/>
      <c r="OHP24" s="10"/>
      <c r="OHQ24" s="10"/>
      <c r="OHR24" s="10"/>
      <c r="OHS24" s="10"/>
      <c r="OHT24" s="10"/>
      <c r="OHU24" s="10"/>
      <c r="OHV24" s="10"/>
      <c r="OHW24" s="10"/>
      <c r="OHX24" s="10"/>
      <c r="OHY24" s="10"/>
      <c r="OHZ24" s="10"/>
      <c r="OIA24" s="10"/>
      <c r="OIB24" s="10"/>
      <c r="OIC24" s="10"/>
      <c r="OID24" s="10"/>
      <c r="OIE24" s="10"/>
      <c r="OIF24" s="10"/>
      <c r="OIG24" s="10"/>
      <c r="OIH24" s="10"/>
      <c r="OII24" s="10"/>
      <c r="OIJ24" s="10"/>
      <c r="OIK24" s="10"/>
      <c r="OIL24" s="10"/>
      <c r="OIM24" s="10"/>
      <c r="OIN24" s="10"/>
      <c r="OIO24" s="10"/>
      <c r="OIP24" s="10"/>
      <c r="OIQ24" s="10"/>
      <c r="OIR24" s="10"/>
      <c r="OIS24" s="10"/>
      <c r="OIT24" s="10"/>
      <c r="OIU24" s="10"/>
      <c r="OIV24" s="10"/>
      <c r="OIW24" s="10"/>
      <c r="OIX24" s="10"/>
      <c r="OIY24" s="10"/>
      <c r="OIZ24" s="10"/>
      <c r="OJA24" s="10"/>
      <c r="OJB24" s="10"/>
      <c r="OJC24" s="10"/>
      <c r="OJD24" s="10"/>
      <c r="OJE24" s="10"/>
      <c r="OJF24" s="10"/>
      <c r="OJG24" s="10"/>
      <c r="OJH24" s="10"/>
      <c r="OJI24" s="10"/>
      <c r="OJJ24" s="10"/>
      <c r="OJK24" s="10"/>
      <c r="OJL24" s="10"/>
      <c r="OJM24" s="10"/>
      <c r="OJN24" s="10"/>
      <c r="OJO24" s="10"/>
      <c r="OJP24" s="10"/>
      <c r="OJQ24" s="10"/>
      <c r="OJR24" s="10"/>
      <c r="OJS24" s="10"/>
      <c r="OJT24" s="10"/>
      <c r="OJU24" s="10"/>
      <c r="OJV24" s="10"/>
      <c r="OJW24" s="10"/>
      <c r="OJX24" s="10"/>
      <c r="OJY24" s="10"/>
      <c r="OJZ24" s="10"/>
      <c r="OKA24" s="10"/>
      <c r="OKB24" s="10"/>
      <c r="OKC24" s="10"/>
      <c r="OKD24" s="10"/>
      <c r="OKE24" s="10"/>
      <c r="OKF24" s="10"/>
      <c r="OKG24" s="10"/>
      <c r="OKH24" s="10"/>
      <c r="OKI24" s="10"/>
      <c r="OKJ24" s="10"/>
      <c r="OKK24" s="10"/>
      <c r="OKL24" s="10"/>
      <c r="OKM24" s="10"/>
      <c r="OKN24" s="10"/>
      <c r="OKO24" s="10"/>
      <c r="OKP24" s="10"/>
      <c r="OKQ24" s="10"/>
      <c r="OKR24" s="10"/>
      <c r="OKS24" s="10"/>
      <c r="OKT24" s="10"/>
      <c r="OKU24" s="10"/>
      <c r="OKV24" s="10"/>
      <c r="OKW24" s="10"/>
      <c r="OKX24" s="10"/>
      <c r="OKY24" s="10"/>
      <c r="OKZ24" s="10"/>
      <c r="OLA24" s="10"/>
      <c r="OLB24" s="10"/>
      <c r="OLC24" s="10"/>
      <c r="OLD24" s="10"/>
      <c r="OLE24" s="10"/>
      <c r="OLF24" s="10"/>
      <c r="OLG24" s="10"/>
      <c r="OLH24" s="10"/>
      <c r="OLI24" s="10"/>
      <c r="OLJ24" s="10"/>
      <c r="OLK24" s="10"/>
      <c r="OLL24" s="10"/>
      <c r="OLM24" s="10"/>
      <c r="OLN24" s="10"/>
      <c r="OLO24" s="10"/>
      <c r="OLP24" s="10"/>
      <c r="OLQ24" s="10"/>
      <c r="OLR24" s="10"/>
      <c r="OLS24" s="10"/>
      <c r="OLT24" s="10"/>
      <c r="OLU24" s="10"/>
      <c r="OLV24" s="10"/>
      <c r="OLW24" s="10"/>
      <c r="OLX24" s="10"/>
      <c r="OLY24" s="10"/>
      <c r="OLZ24" s="10"/>
      <c r="OMA24" s="10"/>
      <c r="OMB24" s="10"/>
      <c r="OMC24" s="10"/>
      <c r="OMD24" s="10"/>
      <c r="OME24" s="10"/>
      <c r="OMF24" s="10"/>
      <c r="OMG24" s="10"/>
      <c r="OMH24" s="10"/>
      <c r="OMI24" s="10"/>
      <c r="OMJ24" s="10"/>
      <c r="OMK24" s="10"/>
      <c r="OML24" s="10"/>
      <c r="OMM24" s="10"/>
      <c r="OMN24" s="10"/>
      <c r="OMO24" s="10"/>
      <c r="OMP24" s="10"/>
      <c r="OMQ24" s="10"/>
      <c r="OMR24" s="10"/>
      <c r="OMS24" s="10"/>
      <c r="OMT24" s="10"/>
      <c r="OMU24" s="10"/>
      <c r="OMV24" s="10"/>
      <c r="OMW24" s="10"/>
      <c r="OMX24" s="10"/>
      <c r="OMY24" s="10"/>
      <c r="OMZ24" s="10"/>
      <c r="ONA24" s="10"/>
      <c r="ONB24" s="10"/>
      <c r="ONC24" s="10"/>
      <c r="OND24" s="10"/>
      <c r="ONE24" s="10"/>
      <c r="ONF24" s="10"/>
      <c r="ONG24" s="10"/>
      <c r="ONH24" s="10"/>
      <c r="ONI24" s="10"/>
      <c r="ONJ24" s="10"/>
      <c r="ONK24" s="10"/>
      <c r="ONL24" s="10"/>
      <c r="ONM24" s="10"/>
      <c r="ONN24" s="10"/>
      <c r="ONO24" s="10"/>
      <c r="ONP24" s="10"/>
      <c r="ONQ24" s="10"/>
      <c r="ONR24" s="10"/>
      <c r="ONS24" s="10"/>
      <c r="ONT24" s="10"/>
      <c r="ONU24" s="10"/>
      <c r="ONV24" s="10"/>
      <c r="ONW24" s="10"/>
      <c r="ONX24" s="10"/>
      <c r="ONY24" s="10"/>
      <c r="ONZ24" s="10"/>
      <c r="OOA24" s="10"/>
      <c r="OOB24" s="10"/>
      <c r="OOC24" s="10"/>
      <c r="OOD24" s="10"/>
      <c r="OOE24" s="10"/>
      <c r="OOF24" s="10"/>
      <c r="OOG24" s="10"/>
      <c r="OOH24" s="10"/>
      <c r="OOI24" s="10"/>
      <c r="OOJ24" s="10"/>
      <c r="OOK24" s="10"/>
      <c r="OOL24" s="10"/>
      <c r="OOM24" s="10"/>
      <c r="OON24" s="10"/>
      <c r="OOO24" s="10"/>
      <c r="OOP24" s="10"/>
      <c r="OOQ24" s="10"/>
      <c r="OOR24" s="10"/>
      <c r="OOS24" s="10"/>
      <c r="OOT24" s="10"/>
      <c r="OOU24" s="10"/>
      <c r="OOV24" s="10"/>
      <c r="OOW24" s="10"/>
      <c r="OOX24" s="10"/>
      <c r="OOY24" s="10"/>
      <c r="OOZ24" s="10"/>
      <c r="OPA24" s="10"/>
      <c r="OPB24" s="10"/>
      <c r="OPC24" s="10"/>
      <c r="OPD24" s="10"/>
      <c r="OPE24" s="10"/>
      <c r="OPF24" s="10"/>
      <c r="OPG24" s="10"/>
      <c r="OPH24" s="10"/>
      <c r="OPI24" s="10"/>
      <c r="OPJ24" s="10"/>
      <c r="OPK24" s="10"/>
      <c r="OPL24" s="10"/>
      <c r="OPM24" s="10"/>
      <c r="OPN24" s="10"/>
      <c r="OPO24" s="10"/>
      <c r="OPP24" s="10"/>
      <c r="OPQ24" s="10"/>
      <c r="OPR24" s="10"/>
      <c r="OPS24" s="10"/>
      <c r="OPT24" s="10"/>
      <c r="OPU24" s="10"/>
      <c r="OPV24" s="10"/>
      <c r="OPW24" s="10"/>
      <c r="OPX24" s="10"/>
      <c r="OPY24" s="10"/>
      <c r="OPZ24" s="10"/>
      <c r="OQA24" s="10"/>
      <c r="OQB24" s="10"/>
      <c r="OQC24" s="10"/>
      <c r="OQD24" s="10"/>
      <c r="OQE24" s="10"/>
      <c r="OQF24" s="10"/>
      <c r="OQG24" s="10"/>
      <c r="OQH24" s="10"/>
      <c r="OQI24" s="10"/>
      <c r="OQJ24" s="10"/>
      <c r="OQK24" s="10"/>
      <c r="OQL24" s="10"/>
      <c r="OQM24" s="10"/>
      <c r="OQN24" s="10"/>
      <c r="OQO24" s="10"/>
      <c r="OQP24" s="10"/>
      <c r="OQQ24" s="10"/>
      <c r="OQR24" s="10"/>
      <c r="OQS24" s="10"/>
      <c r="OQT24" s="10"/>
      <c r="OQU24" s="10"/>
      <c r="OQV24" s="10"/>
      <c r="OQW24" s="10"/>
      <c r="OQX24" s="10"/>
      <c r="OQY24" s="10"/>
      <c r="OQZ24" s="10"/>
      <c r="ORA24" s="10"/>
      <c r="ORB24" s="10"/>
      <c r="ORC24" s="10"/>
      <c r="ORD24" s="10"/>
      <c r="ORE24" s="10"/>
      <c r="ORF24" s="10"/>
      <c r="ORG24" s="10"/>
      <c r="ORH24" s="10"/>
      <c r="ORI24" s="10"/>
      <c r="ORJ24" s="10"/>
      <c r="ORK24" s="10"/>
      <c r="ORL24" s="10"/>
      <c r="ORM24" s="10"/>
      <c r="ORN24" s="10"/>
      <c r="ORO24" s="10"/>
      <c r="ORP24" s="10"/>
      <c r="ORQ24" s="10"/>
      <c r="ORR24" s="10"/>
      <c r="ORS24" s="10"/>
      <c r="ORT24" s="10"/>
      <c r="ORU24" s="10"/>
      <c r="ORV24" s="10"/>
      <c r="ORW24" s="10"/>
      <c r="ORX24" s="10"/>
      <c r="ORY24" s="10"/>
      <c r="ORZ24" s="10"/>
      <c r="OSA24" s="10"/>
      <c r="OSB24" s="10"/>
      <c r="OSC24" s="10"/>
      <c r="OSD24" s="10"/>
      <c r="OSE24" s="10"/>
      <c r="OSF24" s="10"/>
      <c r="OSG24" s="10"/>
      <c r="OSH24" s="10"/>
      <c r="OSI24" s="10"/>
      <c r="OSJ24" s="10"/>
      <c r="OSK24" s="10"/>
      <c r="OSL24" s="10"/>
      <c r="OSM24" s="10"/>
      <c r="OSN24" s="10"/>
      <c r="OSO24" s="10"/>
      <c r="OSP24" s="10"/>
      <c r="OSQ24" s="10"/>
      <c r="OSR24" s="10"/>
      <c r="OSS24" s="10"/>
      <c r="OST24" s="10"/>
      <c r="OSU24" s="10"/>
      <c r="OSV24" s="10"/>
      <c r="OSW24" s="10"/>
      <c r="OSX24" s="10"/>
      <c r="OSY24" s="10"/>
      <c r="OSZ24" s="10"/>
      <c r="OTA24" s="10"/>
      <c r="OTB24" s="10"/>
      <c r="OTC24" s="10"/>
      <c r="OTD24" s="10"/>
      <c r="OTE24" s="10"/>
      <c r="OTF24" s="10"/>
      <c r="OTG24" s="10"/>
      <c r="OTH24" s="10"/>
      <c r="OTI24" s="10"/>
      <c r="OTJ24" s="10"/>
      <c r="OTK24" s="10"/>
      <c r="OTL24" s="10"/>
      <c r="OTM24" s="10"/>
      <c r="OTN24" s="10"/>
      <c r="OTO24" s="10"/>
      <c r="OTP24" s="10"/>
      <c r="OTQ24" s="10"/>
      <c r="OTR24" s="10"/>
      <c r="OTS24" s="10"/>
      <c r="OTT24" s="10"/>
      <c r="OTU24" s="10"/>
      <c r="OTV24" s="10"/>
      <c r="OTW24" s="10"/>
      <c r="OTX24" s="10"/>
      <c r="OTY24" s="10"/>
      <c r="OTZ24" s="10"/>
      <c r="OUA24" s="10"/>
      <c r="OUB24" s="10"/>
      <c r="OUC24" s="10"/>
      <c r="OUD24" s="10"/>
      <c r="OUE24" s="10"/>
      <c r="OUF24" s="10"/>
      <c r="OUG24" s="10"/>
      <c r="OUH24" s="10"/>
      <c r="OUI24" s="10"/>
      <c r="OUJ24" s="10"/>
      <c r="OUK24" s="10"/>
      <c r="OUL24" s="10"/>
      <c r="OUM24" s="10"/>
      <c r="OUN24" s="10"/>
      <c r="OUO24" s="10"/>
      <c r="OUP24" s="10"/>
      <c r="OUQ24" s="10"/>
      <c r="OUR24" s="10"/>
      <c r="OUS24" s="10"/>
      <c r="OUT24" s="10"/>
      <c r="OUU24" s="10"/>
      <c r="OUV24" s="10"/>
      <c r="OUW24" s="10"/>
      <c r="OUX24" s="10"/>
      <c r="OUY24" s="10"/>
      <c r="OUZ24" s="10"/>
      <c r="OVA24" s="10"/>
      <c r="OVB24" s="10"/>
      <c r="OVC24" s="10"/>
      <c r="OVD24" s="10"/>
      <c r="OVE24" s="10"/>
      <c r="OVF24" s="10"/>
      <c r="OVG24" s="10"/>
      <c r="OVH24" s="10"/>
      <c r="OVI24" s="10"/>
      <c r="OVJ24" s="10"/>
      <c r="OVK24" s="10"/>
      <c r="OVL24" s="10"/>
      <c r="OVM24" s="10"/>
      <c r="OVN24" s="10"/>
      <c r="OVO24" s="10"/>
      <c r="OVP24" s="10"/>
      <c r="OVQ24" s="10"/>
      <c r="OVR24" s="10"/>
      <c r="OVS24" s="10"/>
      <c r="OVT24" s="10"/>
      <c r="OVU24" s="10"/>
      <c r="OVV24" s="10"/>
      <c r="OVW24" s="10"/>
      <c r="OVX24" s="10"/>
      <c r="OVY24" s="10"/>
      <c r="OVZ24" s="10"/>
      <c r="OWA24" s="10"/>
      <c r="OWB24" s="10"/>
      <c r="OWC24" s="10"/>
      <c r="OWD24" s="10"/>
      <c r="OWE24" s="10"/>
      <c r="OWF24" s="10"/>
      <c r="OWG24" s="10"/>
      <c r="OWH24" s="10"/>
      <c r="OWI24" s="10"/>
      <c r="OWJ24" s="10"/>
      <c r="OWK24" s="10"/>
      <c r="OWL24" s="10"/>
      <c r="OWM24" s="10"/>
      <c r="OWN24" s="10"/>
      <c r="OWO24" s="10"/>
      <c r="OWP24" s="10"/>
      <c r="OWQ24" s="10"/>
      <c r="OWR24" s="10"/>
      <c r="OWS24" s="10"/>
      <c r="OWT24" s="10"/>
      <c r="OWU24" s="10"/>
      <c r="OWV24" s="10"/>
      <c r="OWW24" s="10"/>
      <c r="OWX24" s="10"/>
      <c r="OWY24" s="10"/>
      <c r="OWZ24" s="10"/>
      <c r="OXA24" s="10"/>
      <c r="OXB24" s="10"/>
      <c r="OXC24" s="10"/>
      <c r="OXD24" s="10"/>
      <c r="OXE24" s="10"/>
      <c r="OXF24" s="10"/>
      <c r="OXG24" s="10"/>
      <c r="OXH24" s="10"/>
      <c r="OXI24" s="10"/>
      <c r="OXJ24" s="10"/>
      <c r="OXK24" s="10"/>
      <c r="OXL24" s="10"/>
      <c r="OXM24" s="10"/>
      <c r="OXN24" s="10"/>
      <c r="OXO24" s="10"/>
      <c r="OXP24" s="10"/>
      <c r="OXQ24" s="10"/>
      <c r="OXR24" s="10"/>
      <c r="OXS24" s="10"/>
      <c r="OXT24" s="10"/>
      <c r="OXU24" s="10"/>
      <c r="OXV24" s="10"/>
      <c r="OXW24" s="10"/>
      <c r="OXX24" s="10"/>
      <c r="OXY24" s="10"/>
      <c r="OXZ24" s="10"/>
      <c r="OYA24" s="10"/>
      <c r="OYB24" s="10"/>
      <c r="OYC24" s="10"/>
      <c r="OYD24" s="10"/>
      <c r="OYE24" s="10"/>
      <c r="OYF24" s="10"/>
      <c r="OYG24" s="10"/>
      <c r="OYH24" s="10"/>
      <c r="OYI24" s="10"/>
      <c r="OYJ24" s="10"/>
      <c r="OYK24" s="10"/>
      <c r="OYL24" s="10"/>
      <c r="OYM24" s="10"/>
      <c r="OYN24" s="10"/>
      <c r="OYO24" s="10"/>
      <c r="OYP24" s="10"/>
      <c r="OYQ24" s="10"/>
      <c r="OYR24" s="10"/>
      <c r="OYS24" s="10"/>
      <c r="OYT24" s="10"/>
      <c r="OYU24" s="10"/>
      <c r="OYV24" s="10"/>
      <c r="OYW24" s="10"/>
      <c r="OYX24" s="10"/>
      <c r="OYY24" s="10"/>
      <c r="OYZ24" s="10"/>
      <c r="OZA24" s="10"/>
      <c r="OZB24" s="10"/>
      <c r="OZC24" s="10"/>
      <c r="OZD24" s="10"/>
      <c r="OZE24" s="10"/>
      <c r="OZF24" s="10"/>
      <c r="OZG24" s="10"/>
      <c r="OZH24" s="10"/>
      <c r="OZI24" s="10"/>
      <c r="OZJ24" s="10"/>
      <c r="OZK24" s="10"/>
      <c r="OZL24" s="10"/>
      <c r="OZM24" s="10"/>
      <c r="OZN24" s="10"/>
      <c r="OZO24" s="10"/>
      <c r="OZP24" s="10"/>
      <c r="OZQ24" s="10"/>
      <c r="OZR24" s="10"/>
      <c r="OZS24" s="10"/>
      <c r="OZT24" s="10"/>
      <c r="OZU24" s="10"/>
      <c r="OZV24" s="10"/>
      <c r="OZW24" s="10"/>
      <c r="OZX24" s="10"/>
      <c r="OZY24" s="10"/>
      <c r="OZZ24" s="10"/>
      <c r="PAA24" s="10"/>
      <c r="PAB24" s="10"/>
      <c r="PAC24" s="10"/>
      <c r="PAD24" s="10"/>
      <c r="PAE24" s="10"/>
      <c r="PAF24" s="10"/>
      <c r="PAG24" s="10"/>
      <c r="PAH24" s="10"/>
      <c r="PAI24" s="10"/>
      <c r="PAJ24" s="10"/>
      <c r="PAK24" s="10"/>
      <c r="PAL24" s="10"/>
      <c r="PAM24" s="10"/>
      <c r="PAN24" s="10"/>
      <c r="PAO24" s="10"/>
      <c r="PAP24" s="10"/>
      <c r="PAQ24" s="10"/>
      <c r="PAR24" s="10"/>
      <c r="PAS24" s="10"/>
      <c r="PAT24" s="10"/>
      <c r="PAU24" s="10"/>
      <c r="PAV24" s="10"/>
      <c r="PAW24" s="10"/>
      <c r="PAX24" s="10"/>
      <c r="PAY24" s="10"/>
      <c r="PAZ24" s="10"/>
      <c r="PBA24" s="10"/>
      <c r="PBB24" s="10"/>
      <c r="PBC24" s="10"/>
      <c r="PBD24" s="10"/>
      <c r="PBE24" s="10"/>
      <c r="PBF24" s="10"/>
      <c r="PBG24" s="10"/>
      <c r="PBH24" s="10"/>
      <c r="PBI24" s="10"/>
      <c r="PBJ24" s="10"/>
      <c r="PBK24" s="10"/>
      <c r="PBL24" s="10"/>
      <c r="PBM24" s="10"/>
      <c r="PBN24" s="10"/>
      <c r="PBO24" s="10"/>
      <c r="PBP24" s="10"/>
      <c r="PBQ24" s="10"/>
      <c r="PBR24" s="10"/>
      <c r="PBS24" s="10"/>
      <c r="PBT24" s="10"/>
      <c r="PBU24" s="10"/>
      <c r="PBV24" s="10"/>
      <c r="PBW24" s="10"/>
      <c r="PBX24" s="10"/>
      <c r="PBY24" s="10"/>
      <c r="PBZ24" s="10"/>
      <c r="PCA24" s="10"/>
      <c r="PCB24" s="10"/>
      <c r="PCC24" s="10"/>
      <c r="PCD24" s="10"/>
      <c r="PCE24" s="10"/>
      <c r="PCF24" s="10"/>
      <c r="PCG24" s="10"/>
      <c r="PCH24" s="10"/>
      <c r="PCI24" s="10"/>
      <c r="PCJ24" s="10"/>
      <c r="PCK24" s="10"/>
      <c r="PCL24" s="10"/>
      <c r="PCM24" s="10"/>
      <c r="PCN24" s="10"/>
      <c r="PCO24" s="10"/>
      <c r="PCP24" s="10"/>
      <c r="PCQ24" s="10"/>
      <c r="PCR24" s="10"/>
      <c r="PCS24" s="10"/>
      <c r="PCT24" s="10"/>
      <c r="PCU24" s="10"/>
      <c r="PCV24" s="10"/>
      <c r="PCW24" s="10"/>
      <c r="PCX24" s="10"/>
      <c r="PCY24" s="10"/>
      <c r="PCZ24" s="10"/>
      <c r="PDA24" s="10"/>
      <c r="PDB24" s="10"/>
      <c r="PDC24" s="10"/>
      <c r="PDD24" s="10"/>
      <c r="PDE24" s="10"/>
      <c r="PDF24" s="10"/>
      <c r="PDG24" s="10"/>
      <c r="PDH24" s="10"/>
      <c r="PDI24" s="10"/>
      <c r="PDJ24" s="10"/>
      <c r="PDK24" s="10"/>
      <c r="PDL24" s="10"/>
      <c r="PDM24" s="10"/>
      <c r="PDN24" s="10"/>
      <c r="PDO24" s="10"/>
      <c r="PDP24" s="10"/>
      <c r="PDQ24" s="10"/>
      <c r="PDR24" s="10"/>
      <c r="PDS24" s="10"/>
      <c r="PDT24" s="10"/>
      <c r="PDU24" s="10"/>
      <c r="PDV24" s="10"/>
      <c r="PDW24" s="10"/>
      <c r="PDX24" s="10"/>
      <c r="PDY24" s="10"/>
      <c r="PDZ24" s="10"/>
      <c r="PEA24" s="10"/>
      <c r="PEB24" s="10"/>
      <c r="PEC24" s="10"/>
      <c r="PED24" s="10"/>
      <c r="PEE24" s="10"/>
      <c r="PEF24" s="10"/>
      <c r="PEG24" s="10"/>
      <c r="PEH24" s="10"/>
      <c r="PEI24" s="10"/>
      <c r="PEJ24" s="10"/>
      <c r="PEK24" s="10"/>
      <c r="PEL24" s="10"/>
      <c r="PEM24" s="10"/>
      <c r="PEN24" s="10"/>
      <c r="PEO24" s="10"/>
      <c r="PEP24" s="10"/>
      <c r="PEQ24" s="10"/>
      <c r="PER24" s="10"/>
      <c r="PES24" s="10"/>
      <c r="PET24" s="10"/>
      <c r="PEU24" s="10"/>
      <c r="PEV24" s="10"/>
      <c r="PEW24" s="10"/>
      <c r="PEX24" s="10"/>
      <c r="PEY24" s="10"/>
      <c r="PEZ24" s="10"/>
      <c r="PFA24" s="10"/>
      <c r="PFB24" s="10"/>
      <c r="PFC24" s="10"/>
      <c r="PFD24" s="10"/>
      <c r="PFE24" s="10"/>
      <c r="PFF24" s="10"/>
      <c r="PFG24" s="10"/>
      <c r="PFH24" s="10"/>
      <c r="PFI24" s="10"/>
      <c r="PFJ24" s="10"/>
      <c r="PFK24" s="10"/>
      <c r="PFL24" s="10"/>
      <c r="PFM24" s="10"/>
      <c r="PFN24" s="10"/>
      <c r="PFO24" s="10"/>
      <c r="PFP24" s="10"/>
      <c r="PFQ24" s="10"/>
      <c r="PFR24" s="10"/>
      <c r="PFS24" s="10"/>
      <c r="PFT24" s="10"/>
      <c r="PFU24" s="10"/>
      <c r="PFV24" s="10"/>
      <c r="PFW24" s="10"/>
      <c r="PFX24" s="10"/>
      <c r="PFY24" s="10"/>
      <c r="PFZ24" s="10"/>
      <c r="PGA24" s="10"/>
      <c r="PGB24" s="10"/>
      <c r="PGC24" s="10"/>
      <c r="PGD24" s="10"/>
      <c r="PGE24" s="10"/>
      <c r="PGF24" s="10"/>
      <c r="PGG24" s="10"/>
      <c r="PGH24" s="10"/>
      <c r="PGI24" s="10"/>
      <c r="PGJ24" s="10"/>
      <c r="PGK24" s="10"/>
      <c r="PGL24" s="10"/>
      <c r="PGM24" s="10"/>
      <c r="PGN24" s="10"/>
      <c r="PGO24" s="10"/>
      <c r="PGP24" s="10"/>
      <c r="PGQ24" s="10"/>
      <c r="PGR24" s="10"/>
      <c r="PGS24" s="10"/>
      <c r="PGT24" s="10"/>
      <c r="PGU24" s="10"/>
      <c r="PGV24" s="10"/>
      <c r="PGW24" s="10"/>
      <c r="PGX24" s="10"/>
      <c r="PGY24" s="10"/>
      <c r="PGZ24" s="10"/>
      <c r="PHA24" s="10"/>
      <c r="PHB24" s="10"/>
      <c r="PHC24" s="10"/>
      <c r="PHD24" s="10"/>
      <c r="PHE24" s="10"/>
      <c r="PHF24" s="10"/>
      <c r="PHG24" s="10"/>
      <c r="PHH24" s="10"/>
      <c r="PHI24" s="10"/>
      <c r="PHJ24" s="10"/>
      <c r="PHK24" s="10"/>
      <c r="PHL24" s="10"/>
      <c r="PHM24" s="10"/>
      <c r="PHN24" s="10"/>
      <c r="PHO24" s="10"/>
      <c r="PHP24" s="10"/>
      <c r="PHQ24" s="10"/>
      <c r="PHR24" s="10"/>
      <c r="PHS24" s="10"/>
      <c r="PHT24" s="10"/>
      <c r="PHU24" s="10"/>
      <c r="PHV24" s="10"/>
      <c r="PHW24" s="10"/>
      <c r="PHX24" s="10"/>
      <c r="PHY24" s="10"/>
      <c r="PHZ24" s="10"/>
      <c r="PIA24" s="10"/>
      <c r="PIB24" s="10"/>
      <c r="PIC24" s="10"/>
      <c r="PID24" s="10"/>
      <c r="PIE24" s="10"/>
      <c r="PIF24" s="10"/>
      <c r="PIG24" s="10"/>
      <c r="PIH24" s="10"/>
      <c r="PII24" s="10"/>
      <c r="PIJ24" s="10"/>
      <c r="PIK24" s="10"/>
      <c r="PIL24" s="10"/>
      <c r="PIM24" s="10"/>
      <c r="PIN24" s="10"/>
      <c r="PIO24" s="10"/>
      <c r="PIP24" s="10"/>
      <c r="PIQ24" s="10"/>
      <c r="PIR24" s="10"/>
      <c r="PIS24" s="10"/>
      <c r="PIT24" s="10"/>
      <c r="PIU24" s="10"/>
      <c r="PIV24" s="10"/>
      <c r="PIW24" s="10"/>
      <c r="PIX24" s="10"/>
      <c r="PIY24" s="10"/>
      <c r="PIZ24" s="10"/>
      <c r="PJA24" s="10"/>
      <c r="PJB24" s="10"/>
      <c r="PJC24" s="10"/>
      <c r="PJD24" s="10"/>
      <c r="PJE24" s="10"/>
      <c r="PJF24" s="10"/>
      <c r="PJG24" s="10"/>
      <c r="PJH24" s="10"/>
      <c r="PJI24" s="10"/>
      <c r="PJJ24" s="10"/>
      <c r="PJK24" s="10"/>
      <c r="PJL24" s="10"/>
      <c r="PJM24" s="10"/>
      <c r="PJN24" s="10"/>
      <c r="PJO24" s="10"/>
      <c r="PJP24" s="10"/>
      <c r="PJQ24" s="10"/>
      <c r="PJR24" s="10"/>
      <c r="PJS24" s="10"/>
      <c r="PJT24" s="10"/>
      <c r="PJU24" s="10"/>
      <c r="PJV24" s="10"/>
      <c r="PJW24" s="10"/>
      <c r="PJX24" s="10"/>
      <c r="PJY24" s="10"/>
      <c r="PJZ24" s="10"/>
      <c r="PKA24" s="10"/>
      <c r="PKB24" s="10"/>
      <c r="PKC24" s="10"/>
      <c r="PKD24" s="10"/>
      <c r="PKE24" s="10"/>
      <c r="PKF24" s="10"/>
      <c r="PKG24" s="10"/>
      <c r="PKH24" s="10"/>
      <c r="PKI24" s="10"/>
      <c r="PKJ24" s="10"/>
      <c r="PKK24" s="10"/>
      <c r="PKL24" s="10"/>
      <c r="PKM24" s="10"/>
      <c r="PKN24" s="10"/>
      <c r="PKO24" s="10"/>
      <c r="PKP24" s="10"/>
      <c r="PKQ24" s="10"/>
      <c r="PKR24" s="10"/>
      <c r="PKS24" s="10"/>
      <c r="PKT24" s="10"/>
      <c r="PKU24" s="10"/>
      <c r="PKV24" s="10"/>
      <c r="PKW24" s="10"/>
      <c r="PKX24" s="10"/>
      <c r="PKY24" s="10"/>
      <c r="PKZ24" s="10"/>
      <c r="PLA24" s="10"/>
      <c r="PLB24" s="10"/>
      <c r="PLC24" s="10"/>
      <c r="PLD24" s="10"/>
      <c r="PLE24" s="10"/>
      <c r="PLF24" s="10"/>
      <c r="PLG24" s="10"/>
      <c r="PLH24" s="10"/>
      <c r="PLI24" s="10"/>
      <c r="PLJ24" s="10"/>
      <c r="PLK24" s="10"/>
      <c r="PLL24" s="10"/>
      <c r="PLM24" s="10"/>
      <c r="PLN24" s="10"/>
      <c r="PLO24" s="10"/>
      <c r="PLP24" s="10"/>
      <c r="PLQ24" s="10"/>
      <c r="PLR24" s="10"/>
      <c r="PLS24" s="10"/>
      <c r="PLT24" s="10"/>
      <c r="PLU24" s="10"/>
      <c r="PLV24" s="10"/>
      <c r="PLW24" s="10"/>
      <c r="PLX24" s="10"/>
      <c r="PLY24" s="10"/>
      <c r="PLZ24" s="10"/>
      <c r="PMA24" s="10"/>
      <c r="PMB24" s="10"/>
      <c r="PMC24" s="10"/>
      <c r="PMD24" s="10"/>
      <c r="PME24" s="10"/>
      <c r="PMF24" s="10"/>
      <c r="PMG24" s="10"/>
      <c r="PMH24" s="10"/>
      <c r="PMI24" s="10"/>
      <c r="PMJ24" s="10"/>
      <c r="PMK24" s="10"/>
      <c r="PML24" s="10"/>
      <c r="PMM24" s="10"/>
      <c r="PMN24" s="10"/>
      <c r="PMO24" s="10"/>
      <c r="PMP24" s="10"/>
      <c r="PMQ24" s="10"/>
      <c r="PMR24" s="10"/>
      <c r="PMS24" s="10"/>
      <c r="PMT24" s="10"/>
      <c r="PMU24" s="10"/>
      <c r="PMV24" s="10"/>
      <c r="PMW24" s="10"/>
      <c r="PMX24" s="10"/>
      <c r="PMY24" s="10"/>
      <c r="PMZ24" s="10"/>
      <c r="PNA24" s="10"/>
      <c r="PNB24" s="10"/>
      <c r="PNC24" s="10"/>
      <c r="PND24" s="10"/>
      <c r="PNE24" s="10"/>
      <c r="PNF24" s="10"/>
      <c r="PNG24" s="10"/>
      <c r="PNH24" s="10"/>
      <c r="PNI24" s="10"/>
      <c r="PNJ24" s="10"/>
      <c r="PNK24" s="10"/>
      <c r="PNL24" s="10"/>
      <c r="PNM24" s="10"/>
      <c r="PNN24" s="10"/>
      <c r="PNO24" s="10"/>
      <c r="PNP24" s="10"/>
      <c r="PNQ24" s="10"/>
      <c r="PNR24" s="10"/>
      <c r="PNS24" s="10"/>
      <c r="PNT24" s="10"/>
      <c r="PNU24" s="10"/>
      <c r="PNV24" s="10"/>
      <c r="PNW24" s="10"/>
      <c r="PNX24" s="10"/>
      <c r="PNY24" s="10"/>
      <c r="PNZ24" s="10"/>
      <c r="POA24" s="10"/>
      <c r="POB24" s="10"/>
      <c r="POC24" s="10"/>
      <c r="POD24" s="10"/>
      <c r="POE24" s="10"/>
      <c r="POF24" s="10"/>
      <c r="POG24" s="10"/>
      <c r="POH24" s="10"/>
      <c r="POI24" s="10"/>
      <c r="POJ24" s="10"/>
      <c r="POK24" s="10"/>
      <c r="POL24" s="10"/>
      <c r="POM24" s="10"/>
      <c r="PON24" s="10"/>
      <c r="POO24" s="10"/>
      <c r="POP24" s="10"/>
      <c r="POQ24" s="10"/>
      <c r="POR24" s="10"/>
      <c r="POS24" s="10"/>
      <c r="POT24" s="10"/>
      <c r="POU24" s="10"/>
      <c r="POV24" s="10"/>
      <c r="POW24" s="10"/>
      <c r="POX24" s="10"/>
      <c r="POY24" s="10"/>
      <c r="POZ24" s="10"/>
      <c r="PPA24" s="10"/>
      <c r="PPB24" s="10"/>
      <c r="PPC24" s="10"/>
      <c r="PPD24" s="10"/>
      <c r="PPE24" s="10"/>
      <c r="PPF24" s="10"/>
      <c r="PPG24" s="10"/>
      <c r="PPH24" s="10"/>
      <c r="PPI24" s="10"/>
      <c r="PPJ24" s="10"/>
      <c r="PPK24" s="10"/>
      <c r="PPL24" s="10"/>
      <c r="PPM24" s="10"/>
      <c r="PPN24" s="10"/>
      <c r="PPO24" s="10"/>
      <c r="PPP24" s="10"/>
      <c r="PPQ24" s="10"/>
      <c r="PPR24" s="10"/>
      <c r="PPS24" s="10"/>
      <c r="PPT24" s="10"/>
      <c r="PPU24" s="10"/>
      <c r="PPV24" s="10"/>
      <c r="PPW24" s="10"/>
      <c r="PPX24" s="10"/>
      <c r="PPY24" s="10"/>
      <c r="PPZ24" s="10"/>
      <c r="PQA24" s="10"/>
      <c r="PQB24" s="10"/>
      <c r="PQC24" s="10"/>
      <c r="PQD24" s="10"/>
      <c r="PQE24" s="10"/>
      <c r="PQF24" s="10"/>
      <c r="PQG24" s="10"/>
      <c r="PQH24" s="10"/>
      <c r="PQI24" s="10"/>
      <c r="PQJ24" s="10"/>
      <c r="PQK24" s="10"/>
      <c r="PQL24" s="10"/>
      <c r="PQM24" s="10"/>
      <c r="PQN24" s="10"/>
      <c r="PQO24" s="10"/>
      <c r="PQP24" s="10"/>
      <c r="PQQ24" s="10"/>
      <c r="PQR24" s="10"/>
      <c r="PQS24" s="10"/>
      <c r="PQT24" s="10"/>
      <c r="PQU24" s="10"/>
      <c r="PQV24" s="10"/>
      <c r="PQW24" s="10"/>
      <c r="PQX24" s="10"/>
      <c r="PQY24" s="10"/>
      <c r="PQZ24" s="10"/>
      <c r="PRA24" s="10"/>
      <c r="PRB24" s="10"/>
      <c r="PRC24" s="10"/>
      <c r="PRD24" s="10"/>
      <c r="PRE24" s="10"/>
      <c r="PRF24" s="10"/>
      <c r="PRG24" s="10"/>
      <c r="PRH24" s="10"/>
      <c r="PRI24" s="10"/>
      <c r="PRJ24" s="10"/>
      <c r="PRK24" s="10"/>
      <c r="PRL24" s="10"/>
      <c r="PRM24" s="10"/>
      <c r="PRN24" s="10"/>
      <c r="PRO24" s="10"/>
      <c r="PRP24" s="10"/>
      <c r="PRQ24" s="10"/>
      <c r="PRR24" s="10"/>
      <c r="PRS24" s="10"/>
      <c r="PRT24" s="10"/>
      <c r="PRU24" s="10"/>
      <c r="PRV24" s="10"/>
      <c r="PRW24" s="10"/>
      <c r="PRX24" s="10"/>
      <c r="PRY24" s="10"/>
      <c r="PRZ24" s="10"/>
      <c r="PSA24" s="10"/>
      <c r="PSB24" s="10"/>
      <c r="PSC24" s="10"/>
      <c r="PSD24" s="10"/>
      <c r="PSE24" s="10"/>
      <c r="PSF24" s="10"/>
      <c r="PSG24" s="10"/>
      <c r="PSH24" s="10"/>
      <c r="PSI24" s="10"/>
      <c r="PSJ24" s="10"/>
      <c r="PSK24" s="10"/>
      <c r="PSL24" s="10"/>
      <c r="PSM24" s="10"/>
      <c r="PSN24" s="10"/>
      <c r="PSO24" s="10"/>
      <c r="PSP24" s="10"/>
      <c r="PSQ24" s="10"/>
      <c r="PSR24" s="10"/>
      <c r="PSS24" s="10"/>
      <c r="PST24" s="10"/>
      <c r="PSU24" s="10"/>
      <c r="PSV24" s="10"/>
      <c r="PSW24" s="10"/>
      <c r="PSX24" s="10"/>
      <c r="PSY24" s="10"/>
      <c r="PSZ24" s="10"/>
      <c r="PTA24" s="10"/>
      <c r="PTB24" s="10"/>
      <c r="PTC24" s="10"/>
      <c r="PTD24" s="10"/>
      <c r="PTE24" s="10"/>
      <c r="PTF24" s="10"/>
      <c r="PTG24" s="10"/>
      <c r="PTH24" s="10"/>
      <c r="PTI24" s="10"/>
      <c r="PTJ24" s="10"/>
      <c r="PTK24" s="10"/>
      <c r="PTL24" s="10"/>
      <c r="PTM24" s="10"/>
      <c r="PTN24" s="10"/>
      <c r="PTO24" s="10"/>
      <c r="PTP24" s="10"/>
      <c r="PTQ24" s="10"/>
      <c r="PTR24" s="10"/>
      <c r="PTS24" s="10"/>
      <c r="PTT24" s="10"/>
      <c r="PTU24" s="10"/>
      <c r="PTV24" s="10"/>
      <c r="PTW24" s="10"/>
      <c r="PTX24" s="10"/>
      <c r="PTY24" s="10"/>
      <c r="PTZ24" s="10"/>
      <c r="PUA24" s="10"/>
      <c r="PUB24" s="10"/>
      <c r="PUC24" s="10"/>
      <c r="PUD24" s="10"/>
      <c r="PUE24" s="10"/>
      <c r="PUF24" s="10"/>
      <c r="PUG24" s="10"/>
      <c r="PUH24" s="10"/>
      <c r="PUI24" s="10"/>
      <c r="PUJ24" s="10"/>
      <c r="PUK24" s="10"/>
      <c r="PUL24" s="10"/>
      <c r="PUM24" s="10"/>
      <c r="PUN24" s="10"/>
      <c r="PUO24" s="10"/>
      <c r="PUP24" s="10"/>
      <c r="PUQ24" s="10"/>
      <c r="PUR24" s="10"/>
      <c r="PUS24" s="10"/>
      <c r="PUT24" s="10"/>
      <c r="PUU24" s="10"/>
      <c r="PUV24" s="10"/>
      <c r="PUW24" s="10"/>
      <c r="PUX24" s="10"/>
      <c r="PUY24" s="10"/>
      <c r="PUZ24" s="10"/>
      <c r="PVA24" s="10"/>
      <c r="PVB24" s="10"/>
      <c r="PVC24" s="10"/>
      <c r="PVD24" s="10"/>
      <c r="PVE24" s="10"/>
      <c r="PVF24" s="10"/>
      <c r="PVG24" s="10"/>
      <c r="PVH24" s="10"/>
      <c r="PVI24" s="10"/>
      <c r="PVJ24" s="10"/>
      <c r="PVK24" s="10"/>
      <c r="PVL24" s="10"/>
      <c r="PVM24" s="10"/>
      <c r="PVN24" s="10"/>
      <c r="PVO24" s="10"/>
      <c r="PVP24" s="10"/>
      <c r="PVQ24" s="10"/>
      <c r="PVR24" s="10"/>
      <c r="PVS24" s="10"/>
      <c r="PVT24" s="10"/>
      <c r="PVU24" s="10"/>
      <c r="PVV24" s="10"/>
      <c r="PVW24" s="10"/>
      <c r="PVX24" s="10"/>
      <c r="PVY24" s="10"/>
      <c r="PVZ24" s="10"/>
      <c r="PWA24" s="10"/>
      <c r="PWB24" s="10"/>
      <c r="PWC24" s="10"/>
      <c r="PWD24" s="10"/>
      <c r="PWE24" s="10"/>
      <c r="PWF24" s="10"/>
      <c r="PWG24" s="10"/>
      <c r="PWH24" s="10"/>
      <c r="PWI24" s="10"/>
      <c r="PWJ24" s="10"/>
      <c r="PWK24" s="10"/>
      <c r="PWL24" s="10"/>
      <c r="PWM24" s="10"/>
      <c r="PWN24" s="10"/>
      <c r="PWO24" s="10"/>
      <c r="PWP24" s="10"/>
      <c r="PWQ24" s="10"/>
      <c r="PWR24" s="10"/>
      <c r="PWS24" s="10"/>
      <c r="PWT24" s="10"/>
      <c r="PWU24" s="10"/>
      <c r="PWV24" s="10"/>
      <c r="PWW24" s="10"/>
      <c r="PWX24" s="10"/>
      <c r="PWY24" s="10"/>
      <c r="PWZ24" s="10"/>
      <c r="PXA24" s="10"/>
      <c r="PXB24" s="10"/>
      <c r="PXC24" s="10"/>
      <c r="PXD24" s="10"/>
      <c r="PXE24" s="10"/>
      <c r="PXF24" s="10"/>
      <c r="PXG24" s="10"/>
      <c r="PXH24" s="10"/>
      <c r="PXI24" s="10"/>
      <c r="PXJ24" s="10"/>
      <c r="PXK24" s="10"/>
      <c r="PXL24" s="10"/>
      <c r="PXM24" s="10"/>
      <c r="PXN24" s="10"/>
      <c r="PXO24" s="10"/>
      <c r="PXP24" s="10"/>
      <c r="PXQ24" s="10"/>
      <c r="PXR24" s="10"/>
      <c r="PXS24" s="10"/>
      <c r="PXT24" s="10"/>
      <c r="PXU24" s="10"/>
      <c r="PXV24" s="10"/>
      <c r="PXW24" s="10"/>
      <c r="PXX24" s="10"/>
      <c r="PXY24" s="10"/>
      <c r="PXZ24" s="10"/>
      <c r="PYA24" s="10"/>
      <c r="PYB24" s="10"/>
      <c r="PYC24" s="10"/>
      <c r="PYD24" s="10"/>
      <c r="PYE24" s="10"/>
      <c r="PYF24" s="10"/>
      <c r="PYG24" s="10"/>
      <c r="PYH24" s="10"/>
      <c r="PYI24" s="10"/>
      <c r="PYJ24" s="10"/>
      <c r="PYK24" s="10"/>
      <c r="PYL24" s="10"/>
      <c r="PYM24" s="10"/>
      <c r="PYN24" s="10"/>
      <c r="PYO24" s="10"/>
      <c r="PYP24" s="10"/>
      <c r="PYQ24" s="10"/>
      <c r="PYR24" s="10"/>
      <c r="PYS24" s="10"/>
      <c r="PYT24" s="10"/>
      <c r="PYU24" s="10"/>
      <c r="PYV24" s="10"/>
      <c r="PYW24" s="10"/>
      <c r="PYX24" s="10"/>
      <c r="PYY24" s="10"/>
      <c r="PYZ24" s="10"/>
      <c r="PZA24" s="10"/>
      <c r="PZB24" s="10"/>
      <c r="PZC24" s="10"/>
      <c r="PZD24" s="10"/>
      <c r="PZE24" s="10"/>
      <c r="PZF24" s="10"/>
      <c r="PZG24" s="10"/>
      <c r="PZH24" s="10"/>
      <c r="PZI24" s="10"/>
      <c r="PZJ24" s="10"/>
      <c r="PZK24" s="10"/>
      <c r="PZL24" s="10"/>
      <c r="PZM24" s="10"/>
      <c r="PZN24" s="10"/>
      <c r="PZO24" s="10"/>
      <c r="PZP24" s="10"/>
      <c r="PZQ24" s="10"/>
      <c r="PZR24" s="10"/>
      <c r="PZS24" s="10"/>
      <c r="PZT24" s="10"/>
      <c r="PZU24" s="10"/>
      <c r="PZV24" s="10"/>
      <c r="PZW24" s="10"/>
      <c r="PZX24" s="10"/>
      <c r="PZY24" s="10"/>
      <c r="PZZ24" s="10"/>
      <c r="QAA24" s="10"/>
      <c r="QAB24" s="10"/>
      <c r="QAC24" s="10"/>
      <c r="QAD24" s="10"/>
      <c r="QAE24" s="10"/>
      <c r="QAF24" s="10"/>
      <c r="QAG24" s="10"/>
      <c r="QAH24" s="10"/>
      <c r="QAI24" s="10"/>
      <c r="QAJ24" s="10"/>
      <c r="QAK24" s="10"/>
      <c r="QAL24" s="10"/>
      <c r="QAM24" s="10"/>
      <c r="QAN24" s="10"/>
      <c r="QAO24" s="10"/>
      <c r="QAP24" s="10"/>
      <c r="QAQ24" s="10"/>
      <c r="QAR24" s="10"/>
      <c r="QAS24" s="10"/>
      <c r="QAT24" s="10"/>
      <c r="QAU24" s="10"/>
      <c r="QAV24" s="10"/>
      <c r="QAW24" s="10"/>
      <c r="QAX24" s="10"/>
      <c r="QAY24" s="10"/>
      <c r="QAZ24" s="10"/>
      <c r="QBA24" s="10"/>
      <c r="QBB24" s="10"/>
      <c r="QBC24" s="10"/>
      <c r="QBD24" s="10"/>
      <c r="QBE24" s="10"/>
      <c r="QBF24" s="10"/>
      <c r="QBG24" s="10"/>
      <c r="QBH24" s="10"/>
      <c r="QBI24" s="10"/>
      <c r="QBJ24" s="10"/>
      <c r="QBK24" s="10"/>
      <c r="QBL24" s="10"/>
      <c r="QBM24" s="10"/>
      <c r="QBN24" s="10"/>
      <c r="QBO24" s="10"/>
      <c r="QBP24" s="10"/>
      <c r="QBQ24" s="10"/>
      <c r="QBR24" s="10"/>
      <c r="QBS24" s="10"/>
      <c r="QBT24" s="10"/>
      <c r="QBU24" s="10"/>
      <c r="QBV24" s="10"/>
      <c r="QBW24" s="10"/>
      <c r="QBX24" s="10"/>
      <c r="QBY24" s="10"/>
      <c r="QBZ24" s="10"/>
      <c r="QCA24" s="10"/>
      <c r="QCB24" s="10"/>
      <c r="QCC24" s="10"/>
      <c r="QCD24" s="10"/>
      <c r="QCE24" s="10"/>
      <c r="QCF24" s="10"/>
      <c r="QCG24" s="10"/>
      <c r="QCH24" s="10"/>
      <c r="QCI24" s="10"/>
      <c r="QCJ24" s="10"/>
      <c r="QCK24" s="10"/>
      <c r="QCL24" s="10"/>
      <c r="QCM24" s="10"/>
      <c r="QCN24" s="10"/>
      <c r="QCO24" s="10"/>
      <c r="QCP24" s="10"/>
      <c r="QCQ24" s="10"/>
      <c r="QCR24" s="10"/>
      <c r="QCS24" s="10"/>
      <c r="QCT24" s="10"/>
      <c r="QCU24" s="10"/>
      <c r="QCV24" s="10"/>
      <c r="QCW24" s="10"/>
      <c r="QCX24" s="10"/>
      <c r="QCY24" s="10"/>
      <c r="QCZ24" s="10"/>
      <c r="QDA24" s="10"/>
      <c r="QDB24" s="10"/>
      <c r="QDC24" s="10"/>
      <c r="QDD24" s="10"/>
      <c r="QDE24" s="10"/>
      <c r="QDF24" s="10"/>
      <c r="QDG24" s="10"/>
      <c r="QDH24" s="10"/>
      <c r="QDI24" s="10"/>
      <c r="QDJ24" s="10"/>
      <c r="QDK24" s="10"/>
      <c r="QDL24" s="10"/>
      <c r="QDM24" s="10"/>
      <c r="QDN24" s="10"/>
      <c r="QDO24" s="10"/>
      <c r="QDP24" s="10"/>
      <c r="QDQ24" s="10"/>
      <c r="QDR24" s="10"/>
      <c r="QDS24" s="10"/>
      <c r="QDT24" s="10"/>
      <c r="QDU24" s="10"/>
      <c r="QDV24" s="10"/>
      <c r="QDW24" s="10"/>
      <c r="QDX24" s="10"/>
      <c r="QDY24" s="10"/>
      <c r="QDZ24" s="10"/>
      <c r="QEA24" s="10"/>
      <c r="QEB24" s="10"/>
      <c r="QEC24" s="10"/>
      <c r="QED24" s="10"/>
      <c r="QEE24" s="10"/>
      <c r="QEF24" s="10"/>
      <c r="QEG24" s="10"/>
      <c r="QEH24" s="10"/>
      <c r="QEI24" s="10"/>
      <c r="QEJ24" s="10"/>
      <c r="QEK24" s="10"/>
      <c r="QEL24" s="10"/>
      <c r="QEM24" s="10"/>
      <c r="QEN24" s="10"/>
      <c r="QEO24" s="10"/>
      <c r="QEP24" s="10"/>
      <c r="QEQ24" s="10"/>
      <c r="QER24" s="10"/>
      <c r="QES24" s="10"/>
      <c r="QET24" s="10"/>
      <c r="QEU24" s="10"/>
      <c r="QEV24" s="10"/>
      <c r="QEW24" s="10"/>
      <c r="QEX24" s="10"/>
      <c r="QEY24" s="10"/>
      <c r="QEZ24" s="10"/>
      <c r="QFA24" s="10"/>
      <c r="QFB24" s="10"/>
      <c r="QFC24" s="10"/>
      <c r="QFD24" s="10"/>
      <c r="QFE24" s="10"/>
      <c r="QFF24" s="10"/>
      <c r="QFG24" s="10"/>
      <c r="QFH24" s="10"/>
      <c r="QFI24" s="10"/>
      <c r="QFJ24" s="10"/>
      <c r="QFK24" s="10"/>
      <c r="QFL24" s="10"/>
      <c r="QFM24" s="10"/>
      <c r="QFN24" s="10"/>
      <c r="QFO24" s="10"/>
      <c r="QFP24" s="10"/>
      <c r="QFQ24" s="10"/>
      <c r="QFR24" s="10"/>
      <c r="QFS24" s="10"/>
      <c r="QFT24" s="10"/>
      <c r="QFU24" s="10"/>
      <c r="QFV24" s="10"/>
      <c r="QFW24" s="10"/>
      <c r="QFX24" s="10"/>
      <c r="QFY24" s="10"/>
      <c r="QFZ24" s="10"/>
      <c r="QGA24" s="10"/>
      <c r="QGB24" s="10"/>
      <c r="QGC24" s="10"/>
      <c r="QGD24" s="10"/>
      <c r="QGE24" s="10"/>
      <c r="QGF24" s="10"/>
      <c r="QGG24" s="10"/>
      <c r="QGH24" s="10"/>
      <c r="QGI24" s="10"/>
      <c r="QGJ24" s="10"/>
      <c r="QGK24" s="10"/>
      <c r="QGL24" s="10"/>
      <c r="QGM24" s="10"/>
      <c r="QGN24" s="10"/>
      <c r="QGO24" s="10"/>
      <c r="QGP24" s="10"/>
      <c r="QGQ24" s="10"/>
      <c r="QGR24" s="10"/>
      <c r="QGS24" s="10"/>
      <c r="QGT24" s="10"/>
      <c r="QGU24" s="10"/>
      <c r="QGV24" s="10"/>
      <c r="QGW24" s="10"/>
      <c r="QGX24" s="10"/>
      <c r="QGY24" s="10"/>
      <c r="QGZ24" s="10"/>
      <c r="QHA24" s="10"/>
      <c r="QHB24" s="10"/>
      <c r="QHC24" s="10"/>
      <c r="QHD24" s="10"/>
      <c r="QHE24" s="10"/>
      <c r="QHF24" s="10"/>
      <c r="QHG24" s="10"/>
      <c r="QHH24" s="10"/>
      <c r="QHI24" s="10"/>
      <c r="QHJ24" s="10"/>
      <c r="QHK24" s="10"/>
      <c r="QHL24" s="10"/>
      <c r="QHM24" s="10"/>
      <c r="QHN24" s="10"/>
      <c r="QHO24" s="10"/>
      <c r="QHP24" s="10"/>
      <c r="QHQ24" s="10"/>
      <c r="QHR24" s="10"/>
      <c r="QHS24" s="10"/>
      <c r="QHT24" s="10"/>
      <c r="QHU24" s="10"/>
      <c r="QHV24" s="10"/>
      <c r="QHW24" s="10"/>
      <c r="QHX24" s="10"/>
      <c r="QHY24" s="10"/>
      <c r="QHZ24" s="10"/>
      <c r="QIA24" s="10"/>
      <c r="QIB24" s="10"/>
      <c r="QIC24" s="10"/>
      <c r="QID24" s="10"/>
      <c r="QIE24" s="10"/>
      <c r="QIF24" s="10"/>
      <c r="QIG24" s="10"/>
      <c r="QIH24" s="10"/>
      <c r="QII24" s="10"/>
      <c r="QIJ24" s="10"/>
      <c r="QIK24" s="10"/>
      <c r="QIL24" s="10"/>
      <c r="QIM24" s="10"/>
      <c r="QIN24" s="10"/>
      <c r="QIO24" s="10"/>
      <c r="QIP24" s="10"/>
      <c r="QIQ24" s="10"/>
      <c r="QIR24" s="10"/>
      <c r="QIS24" s="10"/>
      <c r="QIT24" s="10"/>
      <c r="QIU24" s="10"/>
      <c r="QIV24" s="10"/>
      <c r="QIW24" s="10"/>
      <c r="QIX24" s="10"/>
      <c r="QIY24" s="10"/>
      <c r="QIZ24" s="10"/>
      <c r="QJA24" s="10"/>
      <c r="QJB24" s="10"/>
      <c r="QJC24" s="10"/>
      <c r="QJD24" s="10"/>
      <c r="QJE24" s="10"/>
      <c r="QJF24" s="10"/>
      <c r="QJG24" s="10"/>
      <c r="QJH24" s="10"/>
      <c r="QJI24" s="10"/>
      <c r="QJJ24" s="10"/>
      <c r="QJK24" s="10"/>
      <c r="QJL24" s="10"/>
      <c r="QJM24" s="10"/>
      <c r="QJN24" s="10"/>
      <c r="QJO24" s="10"/>
      <c r="QJP24" s="10"/>
      <c r="QJQ24" s="10"/>
      <c r="QJR24" s="10"/>
      <c r="QJS24" s="10"/>
      <c r="QJT24" s="10"/>
      <c r="QJU24" s="10"/>
      <c r="QJV24" s="10"/>
      <c r="QJW24" s="10"/>
      <c r="QJX24" s="10"/>
      <c r="QJY24" s="10"/>
      <c r="QJZ24" s="10"/>
      <c r="QKA24" s="10"/>
      <c r="QKB24" s="10"/>
      <c r="QKC24" s="10"/>
      <c r="QKD24" s="10"/>
      <c r="QKE24" s="10"/>
      <c r="QKF24" s="10"/>
      <c r="QKG24" s="10"/>
      <c r="QKH24" s="10"/>
      <c r="QKI24" s="10"/>
      <c r="QKJ24" s="10"/>
      <c r="QKK24" s="10"/>
      <c r="QKL24" s="10"/>
      <c r="QKM24" s="10"/>
      <c r="QKN24" s="10"/>
      <c r="QKO24" s="10"/>
      <c r="QKP24" s="10"/>
      <c r="QKQ24" s="10"/>
      <c r="QKR24" s="10"/>
      <c r="QKS24" s="10"/>
      <c r="QKT24" s="10"/>
      <c r="QKU24" s="10"/>
      <c r="QKV24" s="10"/>
      <c r="QKW24" s="10"/>
      <c r="QKX24" s="10"/>
      <c r="QKY24" s="10"/>
      <c r="QKZ24" s="10"/>
      <c r="QLA24" s="10"/>
      <c r="QLB24" s="10"/>
      <c r="QLC24" s="10"/>
      <c r="QLD24" s="10"/>
      <c r="QLE24" s="10"/>
      <c r="QLF24" s="10"/>
      <c r="QLG24" s="10"/>
      <c r="QLH24" s="10"/>
      <c r="QLI24" s="10"/>
      <c r="QLJ24" s="10"/>
      <c r="QLK24" s="10"/>
      <c r="QLL24" s="10"/>
      <c r="QLM24" s="10"/>
      <c r="QLN24" s="10"/>
      <c r="QLO24" s="10"/>
      <c r="QLP24" s="10"/>
      <c r="QLQ24" s="10"/>
      <c r="QLR24" s="10"/>
      <c r="QLS24" s="10"/>
      <c r="QLT24" s="10"/>
      <c r="QLU24" s="10"/>
      <c r="QLV24" s="10"/>
      <c r="QLW24" s="10"/>
      <c r="QLX24" s="10"/>
      <c r="QLY24" s="10"/>
      <c r="QLZ24" s="10"/>
      <c r="QMA24" s="10"/>
      <c r="QMB24" s="10"/>
      <c r="QMC24" s="10"/>
      <c r="QMD24" s="10"/>
      <c r="QME24" s="10"/>
      <c r="QMF24" s="10"/>
      <c r="QMG24" s="10"/>
      <c r="QMH24" s="10"/>
      <c r="QMI24" s="10"/>
      <c r="QMJ24" s="10"/>
      <c r="QMK24" s="10"/>
      <c r="QML24" s="10"/>
      <c r="QMM24" s="10"/>
      <c r="QMN24" s="10"/>
      <c r="QMO24" s="10"/>
      <c r="QMP24" s="10"/>
      <c r="QMQ24" s="10"/>
      <c r="QMR24" s="10"/>
      <c r="QMS24" s="10"/>
      <c r="QMT24" s="10"/>
      <c r="QMU24" s="10"/>
      <c r="QMV24" s="10"/>
      <c r="QMW24" s="10"/>
      <c r="QMX24" s="10"/>
      <c r="QMY24" s="10"/>
      <c r="QMZ24" s="10"/>
      <c r="QNA24" s="10"/>
      <c r="QNB24" s="10"/>
      <c r="QNC24" s="10"/>
      <c r="QND24" s="10"/>
      <c r="QNE24" s="10"/>
      <c r="QNF24" s="10"/>
      <c r="QNG24" s="10"/>
      <c r="QNH24" s="10"/>
      <c r="QNI24" s="10"/>
      <c r="QNJ24" s="10"/>
      <c r="QNK24" s="10"/>
      <c r="QNL24" s="10"/>
      <c r="QNM24" s="10"/>
      <c r="QNN24" s="10"/>
      <c r="QNO24" s="10"/>
      <c r="QNP24" s="10"/>
      <c r="QNQ24" s="10"/>
      <c r="QNR24" s="10"/>
      <c r="QNS24" s="10"/>
      <c r="QNT24" s="10"/>
      <c r="QNU24" s="10"/>
      <c r="QNV24" s="10"/>
      <c r="QNW24" s="10"/>
      <c r="QNX24" s="10"/>
      <c r="QNY24" s="10"/>
      <c r="QNZ24" s="10"/>
      <c r="QOA24" s="10"/>
      <c r="QOB24" s="10"/>
      <c r="QOC24" s="10"/>
      <c r="QOD24" s="10"/>
      <c r="QOE24" s="10"/>
      <c r="QOF24" s="10"/>
      <c r="QOG24" s="10"/>
      <c r="QOH24" s="10"/>
      <c r="QOI24" s="10"/>
      <c r="QOJ24" s="10"/>
      <c r="QOK24" s="10"/>
      <c r="QOL24" s="10"/>
      <c r="QOM24" s="10"/>
      <c r="QON24" s="10"/>
      <c r="QOO24" s="10"/>
      <c r="QOP24" s="10"/>
      <c r="QOQ24" s="10"/>
      <c r="QOR24" s="10"/>
      <c r="QOS24" s="10"/>
      <c r="QOT24" s="10"/>
      <c r="QOU24" s="10"/>
      <c r="QOV24" s="10"/>
      <c r="QOW24" s="10"/>
      <c r="QOX24" s="10"/>
      <c r="QOY24" s="10"/>
      <c r="QOZ24" s="10"/>
      <c r="QPA24" s="10"/>
      <c r="QPB24" s="10"/>
      <c r="QPC24" s="10"/>
      <c r="QPD24" s="10"/>
      <c r="QPE24" s="10"/>
      <c r="QPF24" s="10"/>
      <c r="QPG24" s="10"/>
      <c r="QPH24" s="10"/>
      <c r="QPI24" s="10"/>
      <c r="QPJ24" s="10"/>
      <c r="QPK24" s="10"/>
      <c r="QPL24" s="10"/>
      <c r="QPM24" s="10"/>
      <c r="QPN24" s="10"/>
      <c r="QPO24" s="10"/>
      <c r="QPP24" s="10"/>
      <c r="QPQ24" s="10"/>
      <c r="QPR24" s="10"/>
      <c r="QPS24" s="10"/>
      <c r="QPT24" s="10"/>
      <c r="QPU24" s="10"/>
      <c r="QPV24" s="10"/>
      <c r="QPW24" s="10"/>
      <c r="QPX24" s="10"/>
      <c r="QPY24" s="10"/>
      <c r="QPZ24" s="10"/>
      <c r="QQA24" s="10"/>
      <c r="QQB24" s="10"/>
      <c r="QQC24" s="10"/>
      <c r="QQD24" s="10"/>
      <c r="QQE24" s="10"/>
      <c r="QQF24" s="10"/>
      <c r="QQG24" s="10"/>
      <c r="QQH24" s="10"/>
      <c r="QQI24" s="10"/>
      <c r="QQJ24" s="10"/>
      <c r="QQK24" s="10"/>
      <c r="QQL24" s="10"/>
      <c r="QQM24" s="10"/>
      <c r="QQN24" s="10"/>
      <c r="QQO24" s="10"/>
      <c r="QQP24" s="10"/>
      <c r="QQQ24" s="10"/>
      <c r="QQR24" s="10"/>
      <c r="QQS24" s="10"/>
      <c r="QQT24" s="10"/>
      <c r="QQU24" s="10"/>
      <c r="QQV24" s="10"/>
      <c r="QQW24" s="10"/>
      <c r="QQX24" s="10"/>
      <c r="QQY24" s="10"/>
      <c r="QQZ24" s="10"/>
      <c r="QRA24" s="10"/>
      <c r="QRB24" s="10"/>
      <c r="QRC24" s="10"/>
      <c r="QRD24" s="10"/>
      <c r="QRE24" s="10"/>
      <c r="QRF24" s="10"/>
      <c r="QRG24" s="10"/>
      <c r="QRH24" s="10"/>
      <c r="QRI24" s="10"/>
      <c r="QRJ24" s="10"/>
      <c r="QRK24" s="10"/>
      <c r="QRL24" s="10"/>
      <c r="QRM24" s="10"/>
      <c r="QRN24" s="10"/>
      <c r="QRO24" s="10"/>
      <c r="QRP24" s="10"/>
      <c r="QRQ24" s="10"/>
      <c r="QRR24" s="10"/>
      <c r="QRS24" s="10"/>
      <c r="QRT24" s="10"/>
      <c r="QRU24" s="10"/>
      <c r="QRV24" s="10"/>
      <c r="QRW24" s="10"/>
      <c r="QRX24" s="10"/>
      <c r="QRY24" s="10"/>
      <c r="QRZ24" s="10"/>
      <c r="QSA24" s="10"/>
      <c r="QSB24" s="10"/>
      <c r="QSC24" s="10"/>
      <c r="QSD24" s="10"/>
      <c r="QSE24" s="10"/>
      <c r="QSF24" s="10"/>
      <c r="QSG24" s="10"/>
      <c r="QSH24" s="10"/>
      <c r="QSI24" s="10"/>
      <c r="QSJ24" s="10"/>
      <c r="QSK24" s="10"/>
      <c r="QSL24" s="10"/>
      <c r="QSM24" s="10"/>
      <c r="QSN24" s="10"/>
      <c r="QSO24" s="10"/>
      <c r="QSP24" s="10"/>
      <c r="QSQ24" s="10"/>
      <c r="QSR24" s="10"/>
      <c r="QSS24" s="10"/>
      <c r="QST24" s="10"/>
      <c r="QSU24" s="10"/>
      <c r="QSV24" s="10"/>
      <c r="QSW24" s="10"/>
      <c r="QSX24" s="10"/>
      <c r="QSY24" s="10"/>
      <c r="QSZ24" s="10"/>
      <c r="QTA24" s="10"/>
      <c r="QTB24" s="10"/>
      <c r="QTC24" s="10"/>
      <c r="QTD24" s="10"/>
      <c r="QTE24" s="10"/>
      <c r="QTF24" s="10"/>
      <c r="QTG24" s="10"/>
      <c r="QTH24" s="10"/>
      <c r="QTI24" s="10"/>
      <c r="QTJ24" s="10"/>
      <c r="QTK24" s="10"/>
      <c r="QTL24" s="10"/>
      <c r="QTM24" s="10"/>
      <c r="QTN24" s="10"/>
      <c r="QTO24" s="10"/>
      <c r="QTP24" s="10"/>
      <c r="QTQ24" s="10"/>
      <c r="QTR24" s="10"/>
      <c r="QTS24" s="10"/>
      <c r="QTT24" s="10"/>
      <c r="QTU24" s="10"/>
      <c r="QTV24" s="10"/>
      <c r="QTW24" s="10"/>
      <c r="QTX24" s="10"/>
      <c r="QTY24" s="10"/>
      <c r="QTZ24" s="10"/>
      <c r="QUA24" s="10"/>
      <c r="QUB24" s="10"/>
      <c r="QUC24" s="10"/>
      <c r="QUD24" s="10"/>
      <c r="QUE24" s="10"/>
      <c r="QUF24" s="10"/>
      <c r="QUG24" s="10"/>
      <c r="QUH24" s="10"/>
      <c r="QUI24" s="10"/>
      <c r="QUJ24" s="10"/>
      <c r="QUK24" s="10"/>
      <c r="QUL24" s="10"/>
      <c r="QUM24" s="10"/>
      <c r="QUN24" s="10"/>
      <c r="QUO24" s="10"/>
      <c r="QUP24" s="10"/>
      <c r="QUQ24" s="10"/>
      <c r="QUR24" s="10"/>
      <c r="QUS24" s="10"/>
      <c r="QUT24" s="10"/>
      <c r="QUU24" s="10"/>
      <c r="QUV24" s="10"/>
      <c r="QUW24" s="10"/>
      <c r="QUX24" s="10"/>
      <c r="QUY24" s="10"/>
      <c r="QUZ24" s="10"/>
      <c r="QVA24" s="10"/>
      <c r="QVB24" s="10"/>
      <c r="QVC24" s="10"/>
      <c r="QVD24" s="10"/>
      <c r="QVE24" s="10"/>
      <c r="QVF24" s="10"/>
      <c r="QVG24" s="10"/>
      <c r="QVH24" s="10"/>
      <c r="QVI24" s="10"/>
      <c r="QVJ24" s="10"/>
      <c r="QVK24" s="10"/>
      <c r="QVL24" s="10"/>
      <c r="QVM24" s="10"/>
      <c r="QVN24" s="10"/>
      <c r="QVO24" s="10"/>
      <c r="QVP24" s="10"/>
      <c r="QVQ24" s="10"/>
      <c r="QVR24" s="10"/>
      <c r="QVS24" s="10"/>
      <c r="QVT24" s="10"/>
      <c r="QVU24" s="10"/>
      <c r="QVV24" s="10"/>
      <c r="QVW24" s="10"/>
      <c r="QVX24" s="10"/>
      <c r="QVY24" s="10"/>
      <c r="QVZ24" s="10"/>
      <c r="QWA24" s="10"/>
      <c r="QWB24" s="10"/>
      <c r="QWC24" s="10"/>
      <c r="QWD24" s="10"/>
      <c r="QWE24" s="10"/>
      <c r="QWF24" s="10"/>
      <c r="QWG24" s="10"/>
      <c r="QWH24" s="10"/>
      <c r="QWI24" s="10"/>
      <c r="QWJ24" s="10"/>
      <c r="QWK24" s="10"/>
      <c r="QWL24" s="10"/>
      <c r="QWM24" s="10"/>
      <c r="QWN24" s="10"/>
      <c r="QWO24" s="10"/>
      <c r="QWP24" s="10"/>
      <c r="QWQ24" s="10"/>
      <c r="QWR24" s="10"/>
      <c r="QWS24" s="10"/>
      <c r="QWT24" s="10"/>
      <c r="QWU24" s="10"/>
      <c r="QWV24" s="10"/>
      <c r="QWW24" s="10"/>
      <c r="QWX24" s="10"/>
      <c r="QWY24" s="10"/>
      <c r="QWZ24" s="10"/>
      <c r="QXA24" s="10"/>
      <c r="QXB24" s="10"/>
      <c r="QXC24" s="10"/>
      <c r="QXD24" s="10"/>
      <c r="QXE24" s="10"/>
      <c r="QXF24" s="10"/>
      <c r="QXG24" s="10"/>
      <c r="QXH24" s="10"/>
      <c r="QXI24" s="10"/>
      <c r="QXJ24" s="10"/>
      <c r="QXK24" s="10"/>
      <c r="QXL24" s="10"/>
      <c r="QXM24" s="10"/>
      <c r="QXN24" s="10"/>
      <c r="QXO24" s="10"/>
      <c r="QXP24" s="10"/>
      <c r="QXQ24" s="10"/>
      <c r="QXR24" s="10"/>
      <c r="QXS24" s="10"/>
      <c r="QXT24" s="10"/>
      <c r="QXU24" s="10"/>
      <c r="QXV24" s="10"/>
      <c r="QXW24" s="10"/>
      <c r="QXX24" s="10"/>
      <c r="QXY24" s="10"/>
      <c r="QXZ24" s="10"/>
      <c r="QYA24" s="10"/>
      <c r="QYB24" s="10"/>
      <c r="QYC24" s="10"/>
      <c r="QYD24" s="10"/>
      <c r="QYE24" s="10"/>
      <c r="QYF24" s="10"/>
      <c r="QYG24" s="10"/>
      <c r="QYH24" s="10"/>
      <c r="QYI24" s="10"/>
      <c r="QYJ24" s="10"/>
      <c r="QYK24" s="10"/>
      <c r="QYL24" s="10"/>
      <c r="QYM24" s="10"/>
      <c r="QYN24" s="10"/>
      <c r="QYO24" s="10"/>
      <c r="QYP24" s="10"/>
      <c r="QYQ24" s="10"/>
      <c r="QYR24" s="10"/>
      <c r="QYS24" s="10"/>
      <c r="QYT24" s="10"/>
      <c r="QYU24" s="10"/>
      <c r="QYV24" s="10"/>
      <c r="QYW24" s="10"/>
      <c r="QYX24" s="10"/>
      <c r="QYY24" s="10"/>
      <c r="QYZ24" s="10"/>
      <c r="QZA24" s="10"/>
      <c r="QZB24" s="10"/>
      <c r="QZC24" s="10"/>
      <c r="QZD24" s="10"/>
      <c r="QZE24" s="10"/>
      <c r="QZF24" s="10"/>
      <c r="QZG24" s="10"/>
      <c r="QZH24" s="10"/>
      <c r="QZI24" s="10"/>
      <c r="QZJ24" s="10"/>
      <c r="QZK24" s="10"/>
      <c r="QZL24" s="10"/>
      <c r="QZM24" s="10"/>
      <c r="QZN24" s="10"/>
      <c r="QZO24" s="10"/>
      <c r="QZP24" s="10"/>
      <c r="QZQ24" s="10"/>
      <c r="QZR24" s="10"/>
      <c r="QZS24" s="10"/>
      <c r="QZT24" s="10"/>
      <c r="QZU24" s="10"/>
      <c r="QZV24" s="10"/>
      <c r="QZW24" s="10"/>
      <c r="QZX24" s="10"/>
      <c r="QZY24" s="10"/>
      <c r="QZZ24" s="10"/>
      <c r="RAA24" s="10"/>
      <c r="RAB24" s="10"/>
      <c r="RAC24" s="10"/>
      <c r="RAD24" s="10"/>
      <c r="RAE24" s="10"/>
      <c r="RAF24" s="10"/>
      <c r="RAG24" s="10"/>
      <c r="RAH24" s="10"/>
      <c r="RAI24" s="10"/>
      <c r="RAJ24" s="10"/>
      <c r="RAK24" s="10"/>
      <c r="RAL24" s="10"/>
      <c r="RAM24" s="10"/>
      <c r="RAN24" s="10"/>
      <c r="RAO24" s="10"/>
      <c r="RAP24" s="10"/>
      <c r="RAQ24" s="10"/>
      <c r="RAR24" s="10"/>
      <c r="RAS24" s="10"/>
      <c r="RAT24" s="10"/>
      <c r="RAU24" s="10"/>
      <c r="RAV24" s="10"/>
      <c r="RAW24" s="10"/>
      <c r="RAX24" s="10"/>
      <c r="RAY24" s="10"/>
      <c r="RAZ24" s="10"/>
      <c r="RBA24" s="10"/>
      <c r="RBB24" s="10"/>
      <c r="RBC24" s="10"/>
      <c r="RBD24" s="10"/>
      <c r="RBE24" s="10"/>
      <c r="RBF24" s="10"/>
      <c r="RBG24" s="10"/>
      <c r="RBH24" s="10"/>
      <c r="RBI24" s="10"/>
      <c r="RBJ24" s="10"/>
      <c r="RBK24" s="10"/>
      <c r="RBL24" s="10"/>
      <c r="RBM24" s="10"/>
      <c r="RBN24" s="10"/>
      <c r="RBO24" s="10"/>
      <c r="RBP24" s="10"/>
      <c r="RBQ24" s="10"/>
      <c r="RBR24" s="10"/>
      <c r="RBS24" s="10"/>
      <c r="RBT24" s="10"/>
      <c r="RBU24" s="10"/>
      <c r="RBV24" s="10"/>
      <c r="RBW24" s="10"/>
      <c r="RBX24" s="10"/>
      <c r="RBY24" s="10"/>
      <c r="RBZ24" s="10"/>
      <c r="RCA24" s="10"/>
      <c r="RCB24" s="10"/>
      <c r="RCC24" s="10"/>
      <c r="RCD24" s="10"/>
      <c r="RCE24" s="10"/>
      <c r="RCF24" s="10"/>
      <c r="RCG24" s="10"/>
      <c r="RCH24" s="10"/>
      <c r="RCI24" s="10"/>
      <c r="RCJ24" s="10"/>
      <c r="RCK24" s="10"/>
      <c r="RCL24" s="10"/>
      <c r="RCM24" s="10"/>
      <c r="RCN24" s="10"/>
      <c r="RCO24" s="10"/>
      <c r="RCP24" s="10"/>
      <c r="RCQ24" s="10"/>
      <c r="RCR24" s="10"/>
      <c r="RCS24" s="10"/>
      <c r="RCT24" s="10"/>
      <c r="RCU24" s="10"/>
      <c r="RCV24" s="10"/>
      <c r="RCW24" s="10"/>
      <c r="RCX24" s="10"/>
      <c r="RCY24" s="10"/>
      <c r="RCZ24" s="10"/>
      <c r="RDA24" s="10"/>
      <c r="RDB24" s="10"/>
      <c r="RDC24" s="10"/>
      <c r="RDD24" s="10"/>
      <c r="RDE24" s="10"/>
      <c r="RDF24" s="10"/>
      <c r="RDG24" s="10"/>
      <c r="RDH24" s="10"/>
      <c r="RDI24" s="10"/>
      <c r="RDJ24" s="10"/>
      <c r="RDK24" s="10"/>
      <c r="RDL24" s="10"/>
      <c r="RDM24" s="10"/>
      <c r="RDN24" s="10"/>
      <c r="RDO24" s="10"/>
      <c r="RDP24" s="10"/>
      <c r="RDQ24" s="10"/>
      <c r="RDR24" s="10"/>
      <c r="RDS24" s="10"/>
      <c r="RDT24" s="10"/>
      <c r="RDU24" s="10"/>
      <c r="RDV24" s="10"/>
      <c r="RDW24" s="10"/>
      <c r="RDX24" s="10"/>
      <c r="RDY24" s="10"/>
      <c r="RDZ24" s="10"/>
      <c r="REA24" s="10"/>
      <c r="REB24" s="10"/>
      <c r="REC24" s="10"/>
      <c r="RED24" s="10"/>
      <c r="REE24" s="10"/>
      <c r="REF24" s="10"/>
      <c r="REG24" s="10"/>
      <c r="REH24" s="10"/>
      <c r="REI24" s="10"/>
      <c r="REJ24" s="10"/>
      <c r="REK24" s="10"/>
      <c r="REL24" s="10"/>
      <c r="REM24" s="10"/>
      <c r="REN24" s="10"/>
      <c r="REO24" s="10"/>
      <c r="REP24" s="10"/>
      <c r="REQ24" s="10"/>
      <c r="RER24" s="10"/>
      <c r="RES24" s="10"/>
      <c r="RET24" s="10"/>
      <c r="REU24" s="10"/>
      <c r="REV24" s="10"/>
      <c r="REW24" s="10"/>
      <c r="REX24" s="10"/>
      <c r="REY24" s="10"/>
      <c r="REZ24" s="10"/>
      <c r="RFA24" s="10"/>
      <c r="RFB24" s="10"/>
      <c r="RFC24" s="10"/>
      <c r="RFD24" s="10"/>
      <c r="RFE24" s="10"/>
      <c r="RFF24" s="10"/>
      <c r="RFG24" s="10"/>
      <c r="RFH24" s="10"/>
      <c r="RFI24" s="10"/>
      <c r="RFJ24" s="10"/>
      <c r="RFK24" s="10"/>
      <c r="RFL24" s="10"/>
      <c r="RFM24" s="10"/>
      <c r="RFN24" s="10"/>
      <c r="RFO24" s="10"/>
      <c r="RFP24" s="10"/>
      <c r="RFQ24" s="10"/>
      <c r="RFR24" s="10"/>
      <c r="RFS24" s="10"/>
      <c r="RFT24" s="10"/>
      <c r="RFU24" s="10"/>
      <c r="RFV24" s="10"/>
      <c r="RFW24" s="10"/>
      <c r="RFX24" s="10"/>
      <c r="RFY24" s="10"/>
      <c r="RFZ24" s="10"/>
      <c r="RGA24" s="10"/>
      <c r="RGB24" s="10"/>
      <c r="RGC24" s="10"/>
      <c r="RGD24" s="10"/>
      <c r="RGE24" s="10"/>
      <c r="RGF24" s="10"/>
      <c r="RGG24" s="10"/>
      <c r="RGH24" s="10"/>
      <c r="RGI24" s="10"/>
      <c r="RGJ24" s="10"/>
      <c r="RGK24" s="10"/>
      <c r="RGL24" s="10"/>
      <c r="RGM24" s="10"/>
      <c r="RGN24" s="10"/>
      <c r="RGO24" s="10"/>
      <c r="RGP24" s="10"/>
      <c r="RGQ24" s="10"/>
      <c r="RGR24" s="10"/>
      <c r="RGS24" s="10"/>
      <c r="RGT24" s="10"/>
      <c r="RGU24" s="10"/>
      <c r="RGV24" s="10"/>
      <c r="RGW24" s="10"/>
      <c r="RGX24" s="10"/>
      <c r="RGY24" s="10"/>
      <c r="RGZ24" s="10"/>
      <c r="RHA24" s="10"/>
      <c r="RHB24" s="10"/>
      <c r="RHC24" s="10"/>
      <c r="RHD24" s="10"/>
      <c r="RHE24" s="10"/>
      <c r="RHF24" s="10"/>
      <c r="RHG24" s="10"/>
      <c r="RHH24" s="10"/>
      <c r="RHI24" s="10"/>
      <c r="RHJ24" s="10"/>
      <c r="RHK24" s="10"/>
      <c r="RHL24" s="10"/>
      <c r="RHM24" s="10"/>
      <c r="RHN24" s="10"/>
      <c r="RHO24" s="10"/>
      <c r="RHP24" s="10"/>
      <c r="RHQ24" s="10"/>
      <c r="RHR24" s="10"/>
      <c r="RHS24" s="10"/>
      <c r="RHT24" s="10"/>
      <c r="RHU24" s="10"/>
      <c r="RHV24" s="10"/>
      <c r="RHW24" s="10"/>
      <c r="RHX24" s="10"/>
      <c r="RHY24" s="10"/>
      <c r="RHZ24" s="10"/>
      <c r="RIA24" s="10"/>
      <c r="RIB24" s="10"/>
      <c r="RIC24" s="10"/>
      <c r="RID24" s="10"/>
      <c r="RIE24" s="10"/>
      <c r="RIF24" s="10"/>
      <c r="RIG24" s="10"/>
      <c r="RIH24" s="10"/>
      <c r="RII24" s="10"/>
      <c r="RIJ24" s="10"/>
      <c r="RIK24" s="10"/>
      <c r="RIL24" s="10"/>
      <c r="RIM24" s="10"/>
      <c r="RIN24" s="10"/>
      <c r="RIO24" s="10"/>
      <c r="RIP24" s="10"/>
      <c r="RIQ24" s="10"/>
      <c r="RIR24" s="10"/>
      <c r="RIS24" s="10"/>
      <c r="RIT24" s="10"/>
      <c r="RIU24" s="10"/>
      <c r="RIV24" s="10"/>
      <c r="RIW24" s="10"/>
      <c r="RIX24" s="10"/>
      <c r="RIY24" s="10"/>
      <c r="RIZ24" s="10"/>
      <c r="RJA24" s="10"/>
      <c r="RJB24" s="10"/>
      <c r="RJC24" s="10"/>
      <c r="RJD24" s="10"/>
      <c r="RJE24" s="10"/>
      <c r="RJF24" s="10"/>
      <c r="RJG24" s="10"/>
      <c r="RJH24" s="10"/>
      <c r="RJI24" s="10"/>
      <c r="RJJ24" s="10"/>
      <c r="RJK24" s="10"/>
      <c r="RJL24" s="10"/>
      <c r="RJM24" s="10"/>
      <c r="RJN24" s="10"/>
      <c r="RJO24" s="10"/>
      <c r="RJP24" s="10"/>
      <c r="RJQ24" s="10"/>
      <c r="RJR24" s="10"/>
      <c r="RJS24" s="10"/>
      <c r="RJT24" s="10"/>
      <c r="RJU24" s="10"/>
      <c r="RJV24" s="10"/>
      <c r="RJW24" s="10"/>
      <c r="RJX24" s="10"/>
      <c r="RJY24" s="10"/>
      <c r="RJZ24" s="10"/>
      <c r="RKA24" s="10"/>
      <c r="RKB24" s="10"/>
      <c r="RKC24" s="10"/>
      <c r="RKD24" s="10"/>
      <c r="RKE24" s="10"/>
      <c r="RKF24" s="10"/>
      <c r="RKG24" s="10"/>
      <c r="RKH24" s="10"/>
      <c r="RKI24" s="10"/>
      <c r="RKJ24" s="10"/>
      <c r="RKK24" s="10"/>
      <c r="RKL24" s="10"/>
      <c r="RKM24" s="10"/>
      <c r="RKN24" s="10"/>
      <c r="RKO24" s="10"/>
      <c r="RKP24" s="10"/>
      <c r="RKQ24" s="10"/>
      <c r="RKR24" s="10"/>
      <c r="RKS24" s="10"/>
      <c r="RKT24" s="10"/>
      <c r="RKU24" s="10"/>
      <c r="RKV24" s="10"/>
      <c r="RKW24" s="10"/>
      <c r="RKX24" s="10"/>
      <c r="RKY24" s="10"/>
      <c r="RKZ24" s="10"/>
      <c r="RLA24" s="10"/>
      <c r="RLB24" s="10"/>
      <c r="RLC24" s="10"/>
      <c r="RLD24" s="10"/>
      <c r="RLE24" s="10"/>
      <c r="RLF24" s="10"/>
      <c r="RLG24" s="10"/>
      <c r="RLH24" s="10"/>
      <c r="RLI24" s="10"/>
      <c r="RLJ24" s="10"/>
      <c r="RLK24" s="10"/>
      <c r="RLL24" s="10"/>
      <c r="RLM24" s="10"/>
      <c r="RLN24" s="10"/>
      <c r="RLO24" s="10"/>
      <c r="RLP24" s="10"/>
      <c r="RLQ24" s="10"/>
      <c r="RLR24" s="10"/>
      <c r="RLS24" s="10"/>
      <c r="RLT24" s="10"/>
      <c r="RLU24" s="10"/>
      <c r="RLV24" s="10"/>
      <c r="RLW24" s="10"/>
      <c r="RLX24" s="10"/>
      <c r="RLY24" s="10"/>
      <c r="RLZ24" s="10"/>
      <c r="RMA24" s="10"/>
      <c r="RMB24" s="10"/>
      <c r="RMC24" s="10"/>
      <c r="RMD24" s="10"/>
      <c r="RME24" s="10"/>
      <c r="RMF24" s="10"/>
      <c r="RMG24" s="10"/>
      <c r="RMH24" s="10"/>
      <c r="RMI24" s="10"/>
      <c r="RMJ24" s="10"/>
      <c r="RMK24" s="10"/>
      <c r="RML24" s="10"/>
      <c r="RMM24" s="10"/>
      <c r="RMN24" s="10"/>
      <c r="RMO24" s="10"/>
      <c r="RMP24" s="10"/>
      <c r="RMQ24" s="10"/>
      <c r="RMR24" s="10"/>
      <c r="RMS24" s="10"/>
      <c r="RMT24" s="10"/>
      <c r="RMU24" s="10"/>
      <c r="RMV24" s="10"/>
      <c r="RMW24" s="10"/>
      <c r="RMX24" s="10"/>
      <c r="RMY24" s="10"/>
      <c r="RMZ24" s="10"/>
      <c r="RNA24" s="10"/>
      <c r="RNB24" s="10"/>
      <c r="RNC24" s="10"/>
      <c r="RND24" s="10"/>
      <c r="RNE24" s="10"/>
      <c r="RNF24" s="10"/>
      <c r="RNG24" s="10"/>
      <c r="RNH24" s="10"/>
      <c r="RNI24" s="10"/>
      <c r="RNJ24" s="10"/>
      <c r="RNK24" s="10"/>
      <c r="RNL24" s="10"/>
      <c r="RNM24" s="10"/>
      <c r="RNN24" s="10"/>
      <c r="RNO24" s="10"/>
      <c r="RNP24" s="10"/>
      <c r="RNQ24" s="10"/>
      <c r="RNR24" s="10"/>
      <c r="RNS24" s="10"/>
      <c r="RNT24" s="10"/>
      <c r="RNU24" s="10"/>
      <c r="RNV24" s="10"/>
      <c r="RNW24" s="10"/>
      <c r="RNX24" s="10"/>
      <c r="RNY24" s="10"/>
      <c r="RNZ24" s="10"/>
      <c r="ROA24" s="10"/>
      <c r="ROB24" s="10"/>
      <c r="ROC24" s="10"/>
      <c r="ROD24" s="10"/>
      <c r="ROE24" s="10"/>
      <c r="ROF24" s="10"/>
      <c r="ROG24" s="10"/>
      <c r="ROH24" s="10"/>
      <c r="ROI24" s="10"/>
      <c r="ROJ24" s="10"/>
      <c r="ROK24" s="10"/>
      <c r="ROL24" s="10"/>
      <c r="ROM24" s="10"/>
      <c r="RON24" s="10"/>
      <c r="ROO24" s="10"/>
      <c r="ROP24" s="10"/>
      <c r="ROQ24" s="10"/>
      <c r="ROR24" s="10"/>
      <c r="ROS24" s="10"/>
      <c r="ROT24" s="10"/>
      <c r="ROU24" s="10"/>
      <c r="ROV24" s="10"/>
      <c r="ROW24" s="10"/>
      <c r="ROX24" s="10"/>
      <c r="ROY24" s="10"/>
      <c r="ROZ24" s="10"/>
      <c r="RPA24" s="10"/>
      <c r="RPB24" s="10"/>
      <c r="RPC24" s="10"/>
      <c r="RPD24" s="10"/>
      <c r="RPE24" s="10"/>
      <c r="RPF24" s="10"/>
      <c r="RPG24" s="10"/>
      <c r="RPH24" s="10"/>
      <c r="RPI24" s="10"/>
      <c r="RPJ24" s="10"/>
      <c r="RPK24" s="10"/>
      <c r="RPL24" s="10"/>
      <c r="RPM24" s="10"/>
      <c r="RPN24" s="10"/>
      <c r="RPO24" s="10"/>
      <c r="RPP24" s="10"/>
      <c r="RPQ24" s="10"/>
      <c r="RPR24" s="10"/>
      <c r="RPS24" s="10"/>
      <c r="RPT24" s="10"/>
      <c r="RPU24" s="10"/>
      <c r="RPV24" s="10"/>
      <c r="RPW24" s="10"/>
      <c r="RPX24" s="10"/>
      <c r="RPY24" s="10"/>
      <c r="RPZ24" s="10"/>
      <c r="RQA24" s="10"/>
      <c r="RQB24" s="10"/>
      <c r="RQC24" s="10"/>
      <c r="RQD24" s="10"/>
      <c r="RQE24" s="10"/>
      <c r="RQF24" s="10"/>
      <c r="RQG24" s="10"/>
      <c r="RQH24" s="10"/>
      <c r="RQI24" s="10"/>
      <c r="RQJ24" s="10"/>
      <c r="RQK24" s="10"/>
      <c r="RQL24" s="10"/>
      <c r="RQM24" s="10"/>
      <c r="RQN24" s="10"/>
      <c r="RQO24" s="10"/>
      <c r="RQP24" s="10"/>
      <c r="RQQ24" s="10"/>
      <c r="RQR24" s="10"/>
      <c r="RQS24" s="10"/>
      <c r="RQT24" s="10"/>
      <c r="RQU24" s="10"/>
      <c r="RQV24" s="10"/>
      <c r="RQW24" s="10"/>
      <c r="RQX24" s="10"/>
      <c r="RQY24" s="10"/>
      <c r="RQZ24" s="10"/>
      <c r="RRA24" s="10"/>
      <c r="RRB24" s="10"/>
      <c r="RRC24" s="10"/>
      <c r="RRD24" s="10"/>
      <c r="RRE24" s="10"/>
      <c r="RRF24" s="10"/>
      <c r="RRG24" s="10"/>
      <c r="RRH24" s="10"/>
      <c r="RRI24" s="10"/>
      <c r="RRJ24" s="10"/>
      <c r="RRK24" s="10"/>
      <c r="RRL24" s="10"/>
      <c r="RRM24" s="10"/>
      <c r="RRN24" s="10"/>
      <c r="RRO24" s="10"/>
      <c r="RRP24" s="10"/>
      <c r="RRQ24" s="10"/>
      <c r="RRR24" s="10"/>
      <c r="RRS24" s="10"/>
      <c r="RRT24" s="10"/>
      <c r="RRU24" s="10"/>
      <c r="RRV24" s="10"/>
      <c r="RRW24" s="10"/>
      <c r="RRX24" s="10"/>
      <c r="RRY24" s="10"/>
      <c r="RRZ24" s="10"/>
      <c r="RSA24" s="10"/>
      <c r="RSB24" s="10"/>
      <c r="RSC24" s="10"/>
      <c r="RSD24" s="10"/>
      <c r="RSE24" s="10"/>
      <c r="RSF24" s="10"/>
      <c r="RSG24" s="10"/>
      <c r="RSH24" s="10"/>
      <c r="RSI24" s="10"/>
      <c r="RSJ24" s="10"/>
      <c r="RSK24" s="10"/>
      <c r="RSL24" s="10"/>
      <c r="RSM24" s="10"/>
      <c r="RSN24" s="10"/>
      <c r="RSO24" s="10"/>
      <c r="RSP24" s="10"/>
      <c r="RSQ24" s="10"/>
      <c r="RSR24" s="10"/>
      <c r="RSS24" s="10"/>
      <c r="RST24" s="10"/>
      <c r="RSU24" s="10"/>
      <c r="RSV24" s="10"/>
      <c r="RSW24" s="10"/>
      <c r="RSX24" s="10"/>
      <c r="RSY24" s="10"/>
      <c r="RSZ24" s="10"/>
      <c r="RTA24" s="10"/>
      <c r="RTB24" s="10"/>
      <c r="RTC24" s="10"/>
      <c r="RTD24" s="10"/>
      <c r="RTE24" s="10"/>
      <c r="RTF24" s="10"/>
      <c r="RTG24" s="10"/>
      <c r="RTH24" s="10"/>
      <c r="RTI24" s="10"/>
      <c r="RTJ24" s="10"/>
      <c r="RTK24" s="10"/>
      <c r="RTL24" s="10"/>
      <c r="RTM24" s="10"/>
      <c r="RTN24" s="10"/>
      <c r="RTO24" s="10"/>
      <c r="RTP24" s="10"/>
      <c r="RTQ24" s="10"/>
      <c r="RTR24" s="10"/>
      <c r="RTS24" s="10"/>
      <c r="RTT24" s="10"/>
      <c r="RTU24" s="10"/>
      <c r="RTV24" s="10"/>
      <c r="RTW24" s="10"/>
      <c r="RTX24" s="10"/>
      <c r="RTY24" s="10"/>
      <c r="RTZ24" s="10"/>
      <c r="RUA24" s="10"/>
      <c r="RUB24" s="10"/>
      <c r="RUC24" s="10"/>
      <c r="RUD24" s="10"/>
      <c r="RUE24" s="10"/>
      <c r="RUF24" s="10"/>
      <c r="RUG24" s="10"/>
      <c r="RUH24" s="10"/>
      <c r="RUI24" s="10"/>
      <c r="RUJ24" s="10"/>
      <c r="RUK24" s="10"/>
      <c r="RUL24" s="10"/>
      <c r="RUM24" s="10"/>
      <c r="RUN24" s="10"/>
      <c r="RUO24" s="10"/>
      <c r="RUP24" s="10"/>
      <c r="RUQ24" s="10"/>
      <c r="RUR24" s="10"/>
      <c r="RUS24" s="10"/>
      <c r="RUT24" s="10"/>
      <c r="RUU24" s="10"/>
      <c r="RUV24" s="10"/>
      <c r="RUW24" s="10"/>
      <c r="RUX24" s="10"/>
      <c r="RUY24" s="10"/>
      <c r="RUZ24" s="10"/>
      <c r="RVA24" s="10"/>
      <c r="RVB24" s="10"/>
      <c r="RVC24" s="10"/>
      <c r="RVD24" s="10"/>
      <c r="RVE24" s="10"/>
      <c r="RVF24" s="10"/>
      <c r="RVG24" s="10"/>
      <c r="RVH24" s="10"/>
      <c r="RVI24" s="10"/>
      <c r="RVJ24" s="10"/>
      <c r="RVK24" s="10"/>
      <c r="RVL24" s="10"/>
      <c r="RVM24" s="10"/>
      <c r="RVN24" s="10"/>
      <c r="RVO24" s="10"/>
      <c r="RVP24" s="10"/>
      <c r="RVQ24" s="10"/>
      <c r="RVR24" s="10"/>
      <c r="RVS24" s="10"/>
      <c r="RVT24" s="10"/>
      <c r="RVU24" s="10"/>
      <c r="RVV24" s="10"/>
      <c r="RVW24" s="10"/>
      <c r="RVX24" s="10"/>
      <c r="RVY24" s="10"/>
      <c r="RVZ24" s="10"/>
      <c r="RWA24" s="10"/>
      <c r="RWB24" s="10"/>
      <c r="RWC24" s="10"/>
      <c r="RWD24" s="10"/>
      <c r="RWE24" s="10"/>
      <c r="RWF24" s="10"/>
      <c r="RWG24" s="10"/>
      <c r="RWH24" s="10"/>
      <c r="RWI24" s="10"/>
      <c r="RWJ24" s="10"/>
      <c r="RWK24" s="10"/>
      <c r="RWL24" s="10"/>
      <c r="RWM24" s="10"/>
      <c r="RWN24" s="10"/>
      <c r="RWO24" s="10"/>
      <c r="RWP24" s="10"/>
      <c r="RWQ24" s="10"/>
      <c r="RWR24" s="10"/>
      <c r="RWS24" s="10"/>
      <c r="RWT24" s="10"/>
      <c r="RWU24" s="10"/>
      <c r="RWV24" s="10"/>
      <c r="RWW24" s="10"/>
      <c r="RWX24" s="10"/>
      <c r="RWY24" s="10"/>
      <c r="RWZ24" s="10"/>
      <c r="RXA24" s="10"/>
      <c r="RXB24" s="10"/>
      <c r="RXC24" s="10"/>
      <c r="RXD24" s="10"/>
      <c r="RXE24" s="10"/>
      <c r="RXF24" s="10"/>
      <c r="RXG24" s="10"/>
      <c r="RXH24" s="10"/>
      <c r="RXI24" s="10"/>
      <c r="RXJ24" s="10"/>
      <c r="RXK24" s="10"/>
      <c r="RXL24" s="10"/>
      <c r="RXM24" s="10"/>
      <c r="RXN24" s="10"/>
      <c r="RXO24" s="10"/>
      <c r="RXP24" s="10"/>
      <c r="RXQ24" s="10"/>
      <c r="RXR24" s="10"/>
      <c r="RXS24" s="10"/>
      <c r="RXT24" s="10"/>
      <c r="RXU24" s="10"/>
      <c r="RXV24" s="10"/>
      <c r="RXW24" s="10"/>
      <c r="RXX24" s="10"/>
      <c r="RXY24" s="10"/>
      <c r="RXZ24" s="10"/>
      <c r="RYA24" s="10"/>
      <c r="RYB24" s="10"/>
      <c r="RYC24" s="10"/>
      <c r="RYD24" s="10"/>
      <c r="RYE24" s="10"/>
      <c r="RYF24" s="10"/>
      <c r="RYG24" s="10"/>
      <c r="RYH24" s="10"/>
      <c r="RYI24" s="10"/>
      <c r="RYJ24" s="10"/>
      <c r="RYK24" s="10"/>
      <c r="RYL24" s="10"/>
      <c r="RYM24" s="10"/>
      <c r="RYN24" s="10"/>
      <c r="RYO24" s="10"/>
      <c r="RYP24" s="10"/>
      <c r="RYQ24" s="10"/>
      <c r="RYR24" s="10"/>
      <c r="RYS24" s="10"/>
      <c r="RYT24" s="10"/>
      <c r="RYU24" s="10"/>
      <c r="RYV24" s="10"/>
      <c r="RYW24" s="10"/>
      <c r="RYX24" s="10"/>
      <c r="RYY24" s="10"/>
      <c r="RYZ24" s="10"/>
      <c r="RZA24" s="10"/>
      <c r="RZB24" s="10"/>
      <c r="RZC24" s="10"/>
      <c r="RZD24" s="10"/>
      <c r="RZE24" s="10"/>
      <c r="RZF24" s="10"/>
      <c r="RZG24" s="10"/>
      <c r="RZH24" s="10"/>
      <c r="RZI24" s="10"/>
      <c r="RZJ24" s="10"/>
      <c r="RZK24" s="10"/>
      <c r="RZL24" s="10"/>
      <c r="RZM24" s="10"/>
      <c r="RZN24" s="10"/>
      <c r="RZO24" s="10"/>
      <c r="RZP24" s="10"/>
      <c r="RZQ24" s="10"/>
      <c r="RZR24" s="10"/>
      <c r="RZS24" s="10"/>
      <c r="RZT24" s="10"/>
      <c r="RZU24" s="10"/>
      <c r="RZV24" s="10"/>
      <c r="RZW24" s="10"/>
      <c r="RZX24" s="10"/>
      <c r="RZY24" s="10"/>
      <c r="RZZ24" s="10"/>
      <c r="SAA24" s="10"/>
      <c r="SAB24" s="10"/>
      <c r="SAC24" s="10"/>
      <c r="SAD24" s="10"/>
      <c r="SAE24" s="10"/>
      <c r="SAF24" s="10"/>
      <c r="SAG24" s="10"/>
      <c r="SAH24" s="10"/>
      <c r="SAI24" s="10"/>
      <c r="SAJ24" s="10"/>
      <c r="SAK24" s="10"/>
      <c r="SAL24" s="10"/>
      <c r="SAM24" s="10"/>
      <c r="SAN24" s="10"/>
      <c r="SAO24" s="10"/>
      <c r="SAP24" s="10"/>
      <c r="SAQ24" s="10"/>
      <c r="SAR24" s="10"/>
      <c r="SAS24" s="10"/>
      <c r="SAT24" s="10"/>
      <c r="SAU24" s="10"/>
      <c r="SAV24" s="10"/>
      <c r="SAW24" s="10"/>
      <c r="SAX24" s="10"/>
      <c r="SAY24" s="10"/>
      <c r="SAZ24" s="10"/>
      <c r="SBA24" s="10"/>
      <c r="SBB24" s="10"/>
      <c r="SBC24" s="10"/>
      <c r="SBD24" s="10"/>
      <c r="SBE24" s="10"/>
      <c r="SBF24" s="10"/>
      <c r="SBG24" s="10"/>
      <c r="SBH24" s="10"/>
      <c r="SBI24" s="10"/>
      <c r="SBJ24" s="10"/>
      <c r="SBK24" s="10"/>
      <c r="SBL24" s="10"/>
      <c r="SBM24" s="10"/>
      <c r="SBN24" s="10"/>
      <c r="SBO24" s="10"/>
      <c r="SBP24" s="10"/>
      <c r="SBQ24" s="10"/>
      <c r="SBR24" s="10"/>
      <c r="SBS24" s="10"/>
      <c r="SBT24" s="10"/>
      <c r="SBU24" s="10"/>
      <c r="SBV24" s="10"/>
      <c r="SBW24" s="10"/>
      <c r="SBX24" s="10"/>
      <c r="SBY24" s="10"/>
      <c r="SBZ24" s="10"/>
      <c r="SCA24" s="10"/>
      <c r="SCB24" s="10"/>
      <c r="SCC24" s="10"/>
      <c r="SCD24" s="10"/>
      <c r="SCE24" s="10"/>
      <c r="SCF24" s="10"/>
      <c r="SCG24" s="10"/>
      <c r="SCH24" s="10"/>
      <c r="SCI24" s="10"/>
      <c r="SCJ24" s="10"/>
      <c r="SCK24" s="10"/>
      <c r="SCL24" s="10"/>
      <c r="SCM24" s="10"/>
      <c r="SCN24" s="10"/>
      <c r="SCO24" s="10"/>
      <c r="SCP24" s="10"/>
      <c r="SCQ24" s="10"/>
      <c r="SCR24" s="10"/>
      <c r="SCS24" s="10"/>
      <c r="SCT24" s="10"/>
      <c r="SCU24" s="10"/>
      <c r="SCV24" s="10"/>
      <c r="SCW24" s="10"/>
      <c r="SCX24" s="10"/>
      <c r="SCY24" s="10"/>
      <c r="SCZ24" s="10"/>
      <c r="SDA24" s="10"/>
      <c r="SDB24" s="10"/>
      <c r="SDC24" s="10"/>
      <c r="SDD24" s="10"/>
      <c r="SDE24" s="10"/>
      <c r="SDF24" s="10"/>
      <c r="SDG24" s="10"/>
      <c r="SDH24" s="10"/>
      <c r="SDI24" s="10"/>
      <c r="SDJ24" s="10"/>
      <c r="SDK24" s="10"/>
      <c r="SDL24" s="10"/>
      <c r="SDM24" s="10"/>
      <c r="SDN24" s="10"/>
      <c r="SDO24" s="10"/>
      <c r="SDP24" s="10"/>
      <c r="SDQ24" s="10"/>
      <c r="SDR24" s="10"/>
      <c r="SDS24" s="10"/>
      <c r="SDT24" s="10"/>
      <c r="SDU24" s="10"/>
      <c r="SDV24" s="10"/>
      <c r="SDW24" s="10"/>
      <c r="SDX24" s="10"/>
      <c r="SDY24" s="10"/>
      <c r="SDZ24" s="10"/>
      <c r="SEA24" s="10"/>
      <c r="SEB24" s="10"/>
      <c r="SEC24" s="10"/>
      <c r="SED24" s="10"/>
      <c r="SEE24" s="10"/>
      <c r="SEF24" s="10"/>
      <c r="SEG24" s="10"/>
      <c r="SEH24" s="10"/>
      <c r="SEI24" s="10"/>
      <c r="SEJ24" s="10"/>
      <c r="SEK24" s="10"/>
      <c r="SEL24" s="10"/>
      <c r="SEM24" s="10"/>
      <c r="SEN24" s="10"/>
      <c r="SEO24" s="10"/>
      <c r="SEP24" s="10"/>
      <c r="SEQ24" s="10"/>
      <c r="SER24" s="10"/>
      <c r="SES24" s="10"/>
      <c r="SET24" s="10"/>
      <c r="SEU24" s="10"/>
      <c r="SEV24" s="10"/>
      <c r="SEW24" s="10"/>
      <c r="SEX24" s="10"/>
      <c r="SEY24" s="10"/>
      <c r="SEZ24" s="10"/>
      <c r="SFA24" s="10"/>
      <c r="SFB24" s="10"/>
      <c r="SFC24" s="10"/>
      <c r="SFD24" s="10"/>
      <c r="SFE24" s="10"/>
      <c r="SFF24" s="10"/>
      <c r="SFG24" s="10"/>
      <c r="SFH24" s="10"/>
      <c r="SFI24" s="10"/>
      <c r="SFJ24" s="10"/>
      <c r="SFK24" s="10"/>
      <c r="SFL24" s="10"/>
      <c r="SFM24" s="10"/>
      <c r="SFN24" s="10"/>
      <c r="SFO24" s="10"/>
      <c r="SFP24" s="10"/>
      <c r="SFQ24" s="10"/>
      <c r="SFR24" s="10"/>
      <c r="SFS24" s="10"/>
      <c r="SFT24" s="10"/>
      <c r="SFU24" s="10"/>
      <c r="SFV24" s="10"/>
      <c r="SFW24" s="10"/>
      <c r="SFX24" s="10"/>
      <c r="SFY24" s="10"/>
      <c r="SFZ24" s="10"/>
      <c r="SGA24" s="10"/>
      <c r="SGB24" s="10"/>
      <c r="SGC24" s="10"/>
      <c r="SGD24" s="10"/>
      <c r="SGE24" s="10"/>
      <c r="SGF24" s="10"/>
      <c r="SGG24" s="10"/>
      <c r="SGH24" s="10"/>
      <c r="SGI24" s="10"/>
      <c r="SGJ24" s="10"/>
      <c r="SGK24" s="10"/>
      <c r="SGL24" s="10"/>
      <c r="SGM24" s="10"/>
      <c r="SGN24" s="10"/>
      <c r="SGO24" s="10"/>
      <c r="SGP24" s="10"/>
      <c r="SGQ24" s="10"/>
      <c r="SGR24" s="10"/>
      <c r="SGS24" s="10"/>
      <c r="SGT24" s="10"/>
      <c r="SGU24" s="10"/>
      <c r="SGV24" s="10"/>
      <c r="SGW24" s="10"/>
      <c r="SGX24" s="10"/>
      <c r="SGY24" s="10"/>
      <c r="SGZ24" s="10"/>
      <c r="SHA24" s="10"/>
      <c r="SHB24" s="10"/>
      <c r="SHC24" s="10"/>
      <c r="SHD24" s="10"/>
      <c r="SHE24" s="10"/>
      <c r="SHF24" s="10"/>
      <c r="SHG24" s="10"/>
      <c r="SHH24" s="10"/>
      <c r="SHI24" s="10"/>
      <c r="SHJ24" s="10"/>
      <c r="SHK24" s="10"/>
      <c r="SHL24" s="10"/>
      <c r="SHM24" s="10"/>
      <c r="SHN24" s="10"/>
      <c r="SHO24" s="10"/>
      <c r="SHP24" s="10"/>
      <c r="SHQ24" s="10"/>
      <c r="SHR24" s="10"/>
      <c r="SHS24" s="10"/>
      <c r="SHT24" s="10"/>
      <c r="SHU24" s="10"/>
      <c r="SHV24" s="10"/>
      <c r="SHW24" s="10"/>
      <c r="SHX24" s="10"/>
      <c r="SHY24" s="10"/>
      <c r="SHZ24" s="10"/>
      <c r="SIA24" s="10"/>
      <c r="SIB24" s="10"/>
      <c r="SIC24" s="10"/>
      <c r="SID24" s="10"/>
      <c r="SIE24" s="10"/>
      <c r="SIF24" s="10"/>
      <c r="SIG24" s="10"/>
      <c r="SIH24" s="10"/>
      <c r="SII24" s="10"/>
      <c r="SIJ24" s="10"/>
      <c r="SIK24" s="10"/>
      <c r="SIL24" s="10"/>
      <c r="SIM24" s="10"/>
      <c r="SIN24" s="10"/>
      <c r="SIO24" s="10"/>
      <c r="SIP24" s="10"/>
      <c r="SIQ24" s="10"/>
      <c r="SIR24" s="10"/>
      <c r="SIS24" s="10"/>
      <c r="SIT24" s="10"/>
      <c r="SIU24" s="10"/>
      <c r="SIV24" s="10"/>
      <c r="SIW24" s="10"/>
      <c r="SIX24" s="10"/>
      <c r="SIY24" s="10"/>
      <c r="SIZ24" s="10"/>
      <c r="SJA24" s="10"/>
      <c r="SJB24" s="10"/>
      <c r="SJC24" s="10"/>
      <c r="SJD24" s="10"/>
      <c r="SJE24" s="10"/>
      <c r="SJF24" s="10"/>
      <c r="SJG24" s="10"/>
      <c r="SJH24" s="10"/>
      <c r="SJI24" s="10"/>
      <c r="SJJ24" s="10"/>
      <c r="SJK24" s="10"/>
      <c r="SJL24" s="10"/>
      <c r="SJM24" s="10"/>
      <c r="SJN24" s="10"/>
      <c r="SJO24" s="10"/>
      <c r="SJP24" s="10"/>
      <c r="SJQ24" s="10"/>
      <c r="SJR24" s="10"/>
      <c r="SJS24" s="10"/>
      <c r="SJT24" s="10"/>
      <c r="SJU24" s="10"/>
      <c r="SJV24" s="10"/>
      <c r="SJW24" s="10"/>
      <c r="SJX24" s="10"/>
      <c r="SJY24" s="10"/>
      <c r="SJZ24" s="10"/>
      <c r="SKA24" s="10"/>
      <c r="SKB24" s="10"/>
      <c r="SKC24" s="10"/>
      <c r="SKD24" s="10"/>
      <c r="SKE24" s="10"/>
      <c r="SKF24" s="10"/>
      <c r="SKG24" s="10"/>
      <c r="SKH24" s="10"/>
      <c r="SKI24" s="10"/>
      <c r="SKJ24" s="10"/>
      <c r="SKK24" s="10"/>
      <c r="SKL24" s="10"/>
      <c r="SKM24" s="10"/>
      <c r="SKN24" s="10"/>
      <c r="SKO24" s="10"/>
      <c r="SKP24" s="10"/>
      <c r="SKQ24" s="10"/>
      <c r="SKR24" s="10"/>
      <c r="SKS24" s="10"/>
      <c r="SKT24" s="10"/>
      <c r="SKU24" s="10"/>
      <c r="SKV24" s="10"/>
      <c r="SKW24" s="10"/>
      <c r="SKX24" s="10"/>
      <c r="SKY24" s="10"/>
      <c r="SKZ24" s="10"/>
      <c r="SLA24" s="10"/>
      <c r="SLB24" s="10"/>
      <c r="SLC24" s="10"/>
      <c r="SLD24" s="10"/>
      <c r="SLE24" s="10"/>
      <c r="SLF24" s="10"/>
      <c r="SLG24" s="10"/>
      <c r="SLH24" s="10"/>
      <c r="SLI24" s="10"/>
      <c r="SLJ24" s="10"/>
      <c r="SLK24" s="10"/>
      <c r="SLL24" s="10"/>
      <c r="SLM24" s="10"/>
      <c r="SLN24" s="10"/>
      <c r="SLO24" s="10"/>
      <c r="SLP24" s="10"/>
      <c r="SLQ24" s="10"/>
      <c r="SLR24" s="10"/>
      <c r="SLS24" s="10"/>
      <c r="SLT24" s="10"/>
      <c r="SLU24" s="10"/>
      <c r="SLV24" s="10"/>
      <c r="SLW24" s="10"/>
      <c r="SLX24" s="10"/>
      <c r="SLY24" s="10"/>
      <c r="SLZ24" s="10"/>
      <c r="SMA24" s="10"/>
      <c r="SMB24" s="10"/>
      <c r="SMC24" s="10"/>
      <c r="SMD24" s="10"/>
      <c r="SME24" s="10"/>
      <c r="SMF24" s="10"/>
      <c r="SMG24" s="10"/>
      <c r="SMH24" s="10"/>
      <c r="SMI24" s="10"/>
      <c r="SMJ24" s="10"/>
      <c r="SMK24" s="10"/>
      <c r="SML24" s="10"/>
      <c r="SMM24" s="10"/>
      <c r="SMN24" s="10"/>
      <c r="SMO24" s="10"/>
      <c r="SMP24" s="10"/>
      <c r="SMQ24" s="10"/>
      <c r="SMR24" s="10"/>
      <c r="SMS24" s="10"/>
      <c r="SMT24" s="10"/>
      <c r="SMU24" s="10"/>
      <c r="SMV24" s="10"/>
      <c r="SMW24" s="10"/>
      <c r="SMX24" s="10"/>
      <c r="SMY24" s="10"/>
      <c r="SMZ24" s="10"/>
      <c r="SNA24" s="10"/>
      <c r="SNB24" s="10"/>
      <c r="SNC24" s="10"/>
      <c r="SND24" s="10"/>
      <c r="SNE24" s="10"/>
      <c r="SNF24" s="10"/>
      <c r="SNG24" s="10"/>
      <c r="SNH24" s="10"/>
      <c r="SNI24" s="10"/>
      <c r="SNJ24" s="10"/>
      <c r="SNK24" s="10"/>
      <c r="SNL24" s="10"/>
      <c r="SNM24" s="10"/>
      <c r="SNN24" s="10"/>
      <c r="SNO24" s="10"/>
      <c r="SNP24" s="10"/>
      <c r="SNQ24" s="10"/>
      <c r="SNR24" s="10"/>
      <c r="SNS24" s="10"/>
      <c r="SNT24" s="10"/>
      <c r="SNU24" s="10"/>
      <c r="SNV24" s="10"/>
      <c r="SNW24" s="10"/>
      <c r="SNX24" s="10"/>
      <c r="SNY24" s="10"/>
      <c r="SNZ24" s="10"/>
      <c r="SOA24" s="10"/>
      <c r="SOB24" s="10"/>
      <c r="SOC24" s="10"/>
      <c r="SOD24" s="10"/>
      <c r="SOE24" s="10"/>
      <c r="SOF24" s="10"/>
      <c r="SOG24" s="10"/>
      <c r="SOH24" s="10"/>
      <c r="SOI24" s="10"/>
      <c r="SOJ24" s="10"/>
      <c r="SOK24" s="10"/>
      <c r="SOL24" s="10"/>
      <c r="SOM24" s="10"/>
      <c r="SON24" s="10"/>
      <c r="SOO24" s="10"/>
      <c r="SOP24" s="10"/>
      <c r="SOQ24" s="10"/>
      <c r="SOR24" s="10"/>
      <c r="SOS24" s="10"/>
      <c r="SOT24" s="10"/>
      <c r="SOU24" s="10"/>
      <c r="SOV24" s="10"/>
      <c r="SOW24" s="10"/>
      <c r="SOX24" s="10"/>
      <c r="SOY24" s="10"/>
      <c r="SOZ24" s="10"/>
      <c r="SPA24" s="10"/>
      <c r="SPB24" s="10"/>
      <c r="SPC24" s="10"/>
      <c r="SPD24" s="10"/>
      <c r="SPE24" s="10"/>
      <c r="SPF24" s="10"/>
      <c r="SPG24" s="10"/>
      <c r="SPH24" s="10"/>
      <c r="SPI24" s="10"/>
      <c r="SPJ24" s="10"/>
      <c r="SPK24" s="10"/>
      <c r="SPL24" s="10"/>
      <c r="SPM24" s="10"/>
      <c r="SPN24" s="10"/>
      <c r="SPO24" s="10"/>
      <c r="SPP24" s="10"/>
      <c r="SPQ24" s="10"/>
      <c r="SPR24" s="10"/>
      <c r="SPS24" s="10"/>
      <c r="SPT24" s="10"/>
      <c r="SPU24" s="10"/>
      <c r="SPV24" s="10"/>
      <c r="SPW24" s="10"/>
      <c r="SPX24" s="10"/>
      <c r="SPY24" s="10"/>
      <c r="SPZ24" s="10"/>
      <c r="SQA24" s="10"/>
      <c r="SQB24" s="10"/>
      <c r="SQC24" s="10"/>
      <c r="SQD24" s="10"/>
      <c r="SQE24" s="10"/>
      <c r="SQF24" s="10"/>
      <c r="SQG24" s="10"/>
      <c r="SQH24" s="10"/>
      <c r="SQI24" s="10"/>
      <c r="SQJ24" s="10"/>
      <c r="SQK24" s="10"/>
      <c r="SQL24" s="10"/>
      <c r="SQM24" s="10"/>
      <c r="SQN24" s="10"/>
      <c r="SQO24" s="10"/>
      <c r="SQP24" s="10"/>
      <c r="SQQ24" s="10"/>
      <c r="SQR24" s="10"/>
      <c r="SQS24" s="10"/>
      <c r="SQT24" s="10"/>
      <c r="SQU24" s="10"/>
      <c r="SQV24" s="10"/>
      <c r="SQW24" s="10"/>
      <c r="SQX24" s="10"/>
      <c r="SQY24" s="10"/>
      <c r="SQZ24" s="10"/>
      <c r="SRA24" s="10"/>
      <c r="SRB24" s="10"/>
      <c r="SRC24" s="10"/>
      <c r="SRD24" s="10"/>
      <c r="SRE24" s="10"/>
      <c r="SRF24" s="10"/>
      <c r="SRG24" s="10"/>
      <c r="SRH24" s="10"/>
      <c r="SRI24" s="10"/>
      <c r="SRJ24" s="10"/>
      <c r="SRK24" s="10"/>
      <c r="SRL24" s="10"/>
      <c r="SRM24" s="10"/>
      <c r="SRN24" s="10"/>
      <c r="SRO24" s="10"/>
      <c r="SRP24" s="10"/>
      <c r="SRQ24" s="10"/>
      <c r="SRR24" s="10"/>
      <c r="SRS24" s="10"/>
      <c r="SRT24" s="10"/>
      <c r="SRU24" s="10"/>
      <c r="SRV24" s="10"/>
      <c r="SRW24" s="10"/>
      <c r="SRX24" s="10"/>
      <c r="SRY24" s="10"/>
      <c r="SRZ24" s="10"/>
      <c r="SSA24" s="10"/>
      <c r="SSB24" s="10"/>
      <c r="SSC24" s="10"/>
      <c r="SSD24" s="10"/>
      <c r="SSE24" s="10"/>
      <c r="SSF24" s="10"/>
      <c r="SSG24" s="10"/>
      <c r="SSH24" s="10"/>
      <c r="SSI24" s="10"/>
      <c r="SSJ24" s="10"/>
      <c r="SSK24" s="10"/>
      <c r="SSL24" s="10"/>
      <c r="SSM24" s="10"/>
      <c r="SSN24" s="10"/>
      <c r="SSO24" s="10"/>
      <c r="SSP24" s="10"/>
      <c r="SSQ24" s="10"/>
      <c r="SSR24" s="10"/>
      <c r="SSS24" s="10"/>
      <c r="SST24" s="10"/>
      <c r="SSU24" s="10"/>
      <c r="SSV24" s="10"/>
      <c r="SSW24" s="10"/>
      <c r="SSX24" s="10"/>
      <c r="SSY24" s="10"/>
      <c r="SSZ24" s="10"/>
      <c r="STA24" s="10"/>
      <c r="STB24" s="10"/>
      <c r="STC24" s="10"/>
      <c r="STD24" s="10"/>
      <c r="STE24" s="10"/>
      <c r="STF24" s="10"/>
      <c r="STG24" s="10"/>
      <c r="STH24" s="10"/>
      <c r="STI24" s="10"/>
      <c r="STJ24" s="10"/>
      <c r="STK24" s="10"/>
      <c r="STL24" s="10"/>
      <c r="STM24" s="10"/>
      <c r="STN24" s="10"/>
      <c r="STO24" s="10"/>
      <c r="STP24" s="10"/>
      <c r="STQ24" s="10"/>
      <c r="STR24" s="10"/>
      <c r="STS24" s="10"/>
      <c r="STT24" s="10"/>
      <c r="STU24" s="10"/>
      <c r="STV24" s="10"/>
      <c r="STW24" s="10"/>
      <c r="STX24" s="10"/>
      <c r="STY24" s="10"/>
      <c r="STZ24" s="10"/>
      <c r="SUA24" s="10"/>
      <c r="SUB24" s="10"/>
      <c r="SUC24" s="10"/>
      <c r="SUD24" s="10"/>
      <c r="SUE24" s="10"/>
      <c r="SUF24" s="10"/>
      <c r="SUG24" s="10"/>
      <c r="SUH24" s="10"/>
      <c r="SUI24" s="10"/>
      <c r="SUJ24" s="10"/>
      <c r="SUK24" s="10"/>
      <c r="SUL24" s="10"/>
      <c r="SUM24" s="10"/>
      <c r="SUN24" s="10"/>
      <c r="SUO24" s="10"/>
      <c r="SUP24" s="10"/>
      <c r="SUQ24" s="10"/>
      <c r="SUR24" s="10"/>
      <c r="SUS24" s="10"/>
      <c r="SUT24" s="10"/>
      <c r="SUU24" s="10"/>
      <c r="SUV24" s="10"/>
      <c r="SUW24" s="10"/>
      <c r="SUX24" s="10"/>
      <c r="SUY24" s="10"/>
      <c r="SUZ24" s="10"/>
      <c r="SVA24" s="10"/>
      <c r="SVB24" s="10"/>
      <c r="SVC24" s="10"/>
      <c r="SVD24" s="10"/>
      <c r="SVE24" s="10"/>
      <c r="SVF24" s="10"/>
      <c r="SVG24" s="10"/>
      <c r="SVH24" s="10"/>
      <c r="SVI24" s="10"/>
      <c r="SVJ24" s="10"/>
      <c r="SVK24" s="10"/>
      <c r="SVL24" s="10"/>
      <c r="SVM24" s="10"/>
      <c r="SVN24" s="10"/>
      <c r="SVO24" s="10"/>
      <c r="SVP24" s="10"/>
      <c r="SVQ24" s="10"/>
      <c r="SVR24" s="10"/>
      <c r="SVS24" s="10"/>
      <c r="SVT24" s="10"/>
      <c r="SVU24" s="10"/>
      <c r="SVV24" s="10"/>
      <c r="SVW24" s="10"/>
      <c r="SVX24" s="10"/>
      <c r="SVY24" s="10"/>
      <c r="SVZ24" s="10"/>
      <c r="SWA24" s="10"/>
      <c r="SWB24" s="10"/>
      <c r="SWC24" s="10"/>
      <c r="SWD24" s="10"/>
      <c r="SWE24" s="10"/>
      <c r="SWF24" s="10"/>
      <c r="SWG24" s="10"/>
      <c r="SWH24" s="10"/>
      <c r="SWI24" s="10"/>
      <c r="SWJ24" s="10"/>
      <c r="SWK24" s="10"/>
      <c r="SWL24" s="10"/>
      <c r="SWM24" s="10"/>
      <c r="SWN24" s="10"/>
      <c r="SWO24" s="10"/>
      <c r="SWP24" s="10"/>
      <c r="SWQ24" s="10"/>
      <c r="SWR24" s="10"/>
      <c r="SWS24" s="10"/>
      <c r="SWT24" s="10"/>
      <c r="SWU24" s="10"/>
      <c r="SWV24" s="10"/>
      <c r="SWW24" s="10"/>
      <c r="SWX24" s="10"/>
      <c r="SWY24" s="10"/>
      <c r="SWZ24" s="10"/>
      <c r="SXA24" s="10"/>
      <c r="SXB24" s="10"/>
      <c r="SXC24" s="10"/>
      <c r="SXD24" s="10"/>
      <c r="SXE24" s="10"/>
      <c r="SXF24" s="10"/>
      <c r="SXG24" s="10"/>
      <c r="SXH24" s="10"/>
      <c r="SXI24" s="10"/>
      <c r="SXJ24" s="10"/>
      <c r="SXK24" s="10"/>
      <c r="SXL24" s="10"/>
      <c r="SXM24" s="10"/>
      <c r="SXN24" s="10"/>
      <c r="SXO24" s="10"/>
      <c r="SXP24" s="10"/>
      <c r="SXQ24" s="10"/>
      <c r="SXR24" s="10"/>
      <c r="SXS24" s="10"/>
      <c r="SXT24" s="10"/>
      <c r="SXU24" s="10"/>
      <c r="SXV24" s="10"/>
      <c r="SXW24" s="10"/>
      <c r="SXX24" s="10"/>
      <c r="SXY24" s="10"/>
      <c r="SXZ24" s="10"/>
      <c r="SYA24" s="10"/>
      <c r="SYB24" s="10"/>
      <c r="SYC24" s="10"/>
      <c r="SYD24" s="10"/>
      <c r="SYE24" s="10"/>
      <c r="SYF24" s="10"/>
      <c r="SYG24" s="10"/>
      <c r="SYH24" s="10"/>
      <c r="SYI24" s="10"/>
      <c r="SYJ24" s="10"/>
      <c r="SYK24" s="10"/>
      <c r="SYL24" s="10"/>
      <c r="SYM24" s="10"/>
      <c r="SYN24" s="10"/>
      <c r="SYO24" s="10"/>
      <c r="SYP24" s="10"/>
      <c r="SYQ24" s="10"/>
      <c r="SYR24" s="10"/>
      <c r="SYS24" s="10"/>
      <c r="SYT24" s="10"/>
      <c r="SYU24" s="10"/>
      <c r="SYV24" s="10"/>
      <c r="SYW24" s="10"/>
      <c r="SYX24" s="10"/>
      <c r="SYY24" s="10"/>
      <c r="SYZ24" s="10"/>
      <c r="SZA24" s="10"/>
      <c r="SZB24" s="10"/>
      <c r="SZC24" s="10"/>
      <c r="SZD24" s="10"/>
      <c r="SZE24" s="10"/>
      <c r="SZF24" s="10"/>
      <c r="SZG24" s="10"/>
      <c r="SZH24" s="10"/>
      <c r="SZI24" s="10"/>
      <c r="SZJ24" s="10"/>
      <c r="SZK24" s="10"/>
      <c r="SZL24" s="10"/>
      <c r="SZM24" s="10"/>
      <c r="SZN24" s="10"/>
      <c r="SZO24" s="10"/>
      <c r="SZP24" s="10"/>
      <c r="SZQ24" s="10"/>
      <c r="SZR24" s="10"/>
      <c r="SZS24" s="10"/>
      <c r="SZT24" s="10"/>
      <c r="SZU24" s="10"/>
      <c r="SZV24" s="10"/>
      <c r="SZW24" s="10"/>
      <c r="SZX24" s="10"/>
      <c r="SZY24" s="10"/>
      <c r="SZZ24" s="10"/>
      <c r="TAA24" s="10"/>
      <c r="TAB24" s="10"/>
      <c r="TAC24" s="10"/>
      <c r="TAD24" s="10"/>
      <c r="TAE24" s="10"/>
      <c r="TAF24" s="10"/>
      <c r="TAG24" s="10"/>
      <c r="TAH24" s="10"/>
      <c r="TAI24" s="10"/>
      <c r="TAJ24" s="10"/>
      <c r="TAK24" s="10"/>
      <c r="TAL24" s="10"/>
      <c r="TAM24" s="10"/>
      <c r="TAN24" s="10"/>
      <c r="TAO24" s="10"/>
      <c r="TAP24" s="10"/>
      <c r="TAQ24" s="10"/>
      <c r="TAR24" s="10"/>
      <c r="TAS24" s="10"/>
      <c r="TAT24" s="10"/>
      <c r="TAU24" s="10"/>
      <c r="TAV24" s="10"/>
      <c r="TAW24" s="10"/>
      <c r="TAX24" s="10"/>
      <c r="TAY24" s="10"/>
      <c r="TAZ24" s="10"/>
      <c r="TBA24" s="10"/>
      <c r="TBB24" s="10"/>
      <c r="TBC24" s="10"/>
      <c r="TBD24" s="10"/>
      <c r="TBE24" s="10"/>
      <c r="TBF24" s="10"/>
      <c r="TBG24" s="10"/>
      <c r="TBH24" s="10"/>
      <c r="TBI24" s="10"/>
      <c r="TBJ24" s="10"/>
      <c r="TBK24" s="10"/>
      <c r="TBL24" s="10"/>
      <c r="TBM24" s="10"/>
      <c r="TBN24" s="10"/>
      <c r="TBO24" s="10"/>
      <c r="TBP24" s="10"/>
      <c r="TBQ24" s="10"/>
      <c r="TBR24" s="10"/>
      <c r="TBS24" s="10"/>
      <c r="TBT24" s="10"/>
      <c r="TBU24" s="10"/>
      <c r="TBV24" s="10"/>
      <c r="TBW24" s="10"/>
      <c r="TBX24" s="10"/>
      <c r="TBY24" s="10"/>
      <c r="TBZ24" s="10"/>
      <c r="TCA24" s="10"/>
      <c r="TCB24" s="10"/>
      <c r="TCC24" s="10"/>
      <c r="TCD24" s="10"/>
      <c r="TCE24" s="10"/>
      <c r="TCF24" s="10"/>
      <c r="TCG24" s="10"/>
      <c r="TCH24" s="10"/>
      <c r="TCI24" s="10"/>
      <c r="TCJ24" s="10"/>
      <c r="TCK24" s="10"/>
      <c r="TCL24" s="10"/>
      <c r="TCM24" s="10"/>
      <c r="TCN24" s="10"/>
      <c r="TCO24" s="10"/>
      <c r="TCP24" s="10"/>
      <c r="TCQ24" s="10"/>
      <c r="TCR24" s="10"/>
      <c r="TCS24" s="10"/>
      <c r="TCT24" s="10"/>
      <c r="TCU24" s="10"/>
      <c r="TCV24" s="10"/>
      <c r="TCW24" s="10"/>
      <c r="TCX24" s="10"/>
      <c r="TCY24" s="10"/>
      <c r="TCZ24" s="10"/>
      <c r="TDA24" s="10"/>
      <c r="TDB24" s="10"/>
      <c r="TDC24" s="10"/>
      <c r="TDD24" s="10"/>
      <c r="TDE24" s="10"/>
      <c r="TDF24" s="10"/>
      <c r="TDG24" s="10"/>
      <c r="TDH24" s="10"/>
      <c r="TDI24" s="10"/>
      <c r="TDJ24" s="10"/>
      <c r="TDK24" s="10"/>
      <c r="TDL24" s="10"/>
      <c r="TDM24" s="10"/>
      <c r="TDN24" s="10"/>
      <c r="TDO24" s="10"/>
      <c r="TDP24" s="10"/>
      <c r="TDQ24" s="10"/>
      <c r="TDR24" s="10"/>
      <c r="TDS24" s="10"/>
      <c r="TDT24" s="10"/>
      <c r="TDU24" s="10"/>
      <c r="TDV24" s="10"/>
      <c r="TDW24" s="10"/>
      <c r="TDX24" s="10"/>
      <c r="TDY24" s="10"/>
      <c r="TDZ24" s="10"/>
      <c r="TEA24" s="10"/>
      <c r="TEB24" s="10"/>
      <c r="TEC24" s="10"/>
      <c r="TED24" s="10"/>
      <c r="TEE24" s="10"/>
      <c r="TEF24" s="10"/>
      <c r="TEG24" s="10"/>
      <c r="TEH24" s="10"/>
      <c r="TEI24" s="10"/>
      <c r="TEJ24" s="10"/>
      <c r="TEK24" s="10"/>
      <c r="TEL24" s="10"/>
      <c r="TEM24" s="10"/>
      <c r="TEN24" s="10"/>
      <c r="TEO24" s="10"/>
      <c r="TEP24" s="10"/>
      <c r="TEQ24" s="10"/>
      <c r="TER24" s="10"/>
      <c r="TES24" s="10"/>
      <c r="TET24" s="10"/>
      <c r="TEU24" s="10"/>
      <c r="TEV24" s="10"/>
      <c r="TEW24" s="10"/>
      <c r="TEX24" s="10"/>
      <c r="TEY24" s="10"/>
      <c r="TEZ24" s="10"/>
      <c r="TFA24" s="10"/>
      <c r="TFB24" s="10"/>
      <c r="TFC24" s="10"/>
      <c r="TFD24" s="10"/>
      <c r="TFE24" s="10"/>
      <c r="TFF24" s="10"/>
      <c r="TFG24" s="10"/>
      <c r="TFH24" s="10"/>
      <c r="TFI24" s="10"/>
      <c r="TFJ24" s="10"/>
      <c r="TFK24" s="10"/>
      <c r="TFL24" s="10"/>
      <c r="TFM24" s="10"/>
      <c r="TFN24" s="10"/>
      <c r="TFO24" s="10"/>
      <c r="TFP24" s="10"/>
      <c r="TFQ24" s="10"/>
      <c r="TFR24" s="10"/>
      <c r="TFS24" s="10"/>
      <c r="TFT24" s="10"/>
      <c r="TFU24" s="10"/>
      <c r="TFV24" s="10"/>
      <c r="TFW24" s="10"/>
      <c r="TFX24" s="10"/>
      <c r="TFY24" s="10"/>
      <c r="TFZ24" s="10"/>
      <c r="TGA24" s="10"/>
      <c r="TGB24" s="10"/>
      <c r="TGC24" s="10"/>
      <c r="TGD24" s="10"/>
      <c r="TGE24" s="10"/>
      <c r="TGF24" s="10"/>
      <c r="TGG24" s="10"/>
      <c r="TGH24" s="10"/>
      <c r="TGI24" s="10"/>
      <c r="TGJ24" s="10"/>
      <c r="TGK24" s="10"/>
      <c r="TGL24" s="10"/>
      <c r="TGM24" s="10"/>
      <c r="TGN24" s="10"/>
      <c r="TGO24" s="10"/>
      <c r="TGP24" s="10"/>
      <c r="TGQ24" s="10"/>
      <c r="TGR24" s="10"/>
      <c r="TGS24" s="10"/>
      <c r="TGT24" s="10"/>
      <c r="TGU24" s="10"/>
      <c r="TGV24" s="10"/>
      <c r="TGW24" s="10"/>
      <c r="TGX24" s="10"/>
      <c r="TGY24" s="10"/>
      <c r="TGZ24" s="10"/>
      <c r="THA24" s="10"/>
      <c r="THB24" s="10"/>
      <c r="THC24" s="10"/>
      <c r="THD24" s="10"/>
      <c r="THE24" s="10"/>
      <c r="THF24" s="10"/>
      <c r="THG24" s="10"/>
      <c r="THH24" s="10"/>
      <c r="THI24" s="10"/>
      <c r="THJ24" s="10"/>
      <c r="THK24" s="10"/>
      <c r="THL24" s="10"/>
      <c r="THM24" s="10"/>
      <c r="THN24" s="10"/>
      <c r="THO24" s="10"/>
      <c r="THP24" s="10"/>
      <c r="THQ24" s="10"/>
      <c r="THR24" s="10"/>
      <c r="THS24" s="10"/>
      <c r="THT24" s="10"/>
      <c r="THU24" s="10"/>
      <c r="THV24" s="10"/>
      <c r="THW24" s="10"/>
      <c r="THX24" s="10"/>
      <c r="THY24" s="10"/>
      <c r="THZ24" s="10"/>
      <c r="TIA24" s="10"/>
      <c r="TIB24" s="10"/>
      <c r="TIC24" s="10"/>
      <c r="TID24" s="10"/>
      <c r="TIE24" s="10"/>
      <c r="TIF24" s="10"/>
      <c r="TIG24" s="10"/>
      <c r="TIH24" s="10"/>
      <c r="TII24" s="10"/>
      <c r="TIJ24" s="10"/>
      <c r="TIK24" s="10"/>
      <c r="TIL24" s="10"/>
      <c r="TIM24" s="10"/>
      <c r="TIN24" s="10"/>
      <c r="TIO24" s="10"/>
      <c r="TIP24" s="10"/>
      <c r="TIQ24" s="10"/>
      <c r="TIR24" s="10"/>
      <c r="TIS24" s="10"/>
      <c r="TIT24" s="10"/>
      <c r="TIU24" s="10"/>
      <c r="TIV24" s="10"/>
      <c r="TIW24" s="10"/>
      <c r="TIX24" s="10"/>
      <c r="TIY24" s="10"/>
      <c r="TIZ24" s="10"/>
      <c r="TJA24" s="10"/>
      <c r="TJB24" s="10"/>
      <c r="TJC24" s="10"/>
      <c r="TJD24" s="10"/>
      <c r="TJE24" s="10"/>
      <c r="TJF24" s="10"/>
      <c r="TJG24" s="10"/>
      <c r="TJH24" s="10"/>
      <c r="TJI24" s="10"/>
      <c r="TJJ24" s="10"/>
      <c r="TJK24" s="10"/>
      <c r="TJL24" s="10"/>
      <c r="TJM24" s="10"/>
      <c r="TJN24" s="10"/>
      <c r="TJO24" s="10"/>
      <c r="TJP24" s="10"/>
      <c r="TJQ24" s="10"/>
      <c r="TJR24" s="10"/>
      <c r="TJS24" s="10"/>
      <c r="TJT24" s="10"/>
      <c r="TJU24" s="10"/>
      <c r="TJV24" s="10"/>
      <c r="TJW24" s="10"/>
      <c r="TJX24" s="10"/>
      <c r="TJY24" s="10"/>
      <c r="TJZ24" s="10"/>
      <c r="TKA24" s="10"/>
      <c r="TKB24" s="10"/>
      <c r="TKC24" s="10"/>
      <c r="TKD24" s="10"/>
      <c r="TKE24" s="10"/>
      <c r="TKF24" s="10"/>
      <c r="TKG24" s="10"/>
      <c r="TKH24" s="10"/>
      <c r="TKI24" s="10"/>
      <c r="TKJ24" s="10"/>
      <c r="TKK24" s="10"/>
      <c r="TKL24" s="10"/>
      <c r="TKM24" s="10"/>
      <c r="TKN24" s="10"/>
      <c r="TKO24" s="10"/>
      <c r="TKP24" s="10"/>
      <c r="TKQ24" s="10"/>
      <c r="TKR24" s="10"/>
      <c r="TKS24" s="10"/>
      <c r="TKT24" s="10"/>
      <c r="TKU24" s="10"/>
      <c r="TKV24" s="10"/>
      <c r="TKW24" s="10"/>
      <c r="TKX24" s="10"/>
      <c r="TKY24" s="10"/>
      <c r="TKZ24" s="10"/>
      <c r="TLA24" s="10"/>
      <c r="TLB24" s="10"/>
      <c r="TLC24" s="10"/>
      <c r="TLD24" s="10"/>
      <c r="TLE24" s="10"/>
      <c r="TLF24" s="10"/>
      <c r="TLG24" s="10"/>
      <c r="TLH24" s="10"/>
      <c r="TLI24" s="10"/>
      <c r="TLJ24" s="10"/>
      <c r="TLK24" s="10"/>
      <c r="TLL24" s="10"/>
      <c r="TLM24" s="10"/>
      <c r="TLN24" s="10"/>
      <c r="TLO24" s="10"/>
      <c r="TLP24" s="10"/>
      <c r="TLQ24" s="10"/>
      <c r="TLR24" s="10"/>
      <c r="TLS24" s="10"/>
      <c r="TLT24" s="10"/>
      <c r="TLU24" s="10"/>
      <c r="TLV24" s="10"/>
      <c r="TLW24" s="10"/>
      <c r="TLX24" s="10"/>
      <c r="TLY24" s="10"/>
      <c r="TLZ24" s="10"/>
      <c r="TMA24" s="10"/>
      <c r="TMB24" s="10"/>
      <c r="TMC24" s="10"/>
      <c r="TMD24" s="10"/>
      <c r="TME24" s="10"/>
      <c r="TMF24" s="10"/>
      <c r="TMG24" s="10"/>
      <c r="TMH24" s="10"/>
      <c r="TMI24" s="10"/>
      <c r="TMJ24" s="10"/>
      <c r="TMK24" s="10"/>
      <c r="TML24" s="10"/>
      <c r="TMM24" s="10"/>
      <c r="TMN24" s="10"/>
      <c r="TMO24" s="10"/>
      <c r="TMP24" s="10"/>
      <c r="TMQ24" s="10"/>
      <c r="TMR24" s="10"/>
      <c r="TMS24" s="10"/>
      <c r="TMT24" s="10"/>
      <c r="TMU24" s="10"/>
      <c r="TMV24" s="10"/>
      <c r="TMW24" s="10"/>
      <c r="TMX24" s="10"/>
      <c r="TMY24" s="10"/>
      <c r="TMZ24" s="10"/>
      <c r="TNA24" s="10"/>
      <c r="TNB24" s="10"/>
      <c r="TNC24" s="10"/>
      <c r="TND24" s="10"/>
      <c r="TNE24" s="10"/>
      <c r="TNF24" s="10"/>
      <c r="TNG24" s="10"/>
      <c r="TNH24" s="10"/>
      <c r="TNI24" s="10"/>
      <c r="TNJ24" s="10"/>
      <c r="TNK24" s="10"/>
      <c r="TNL24" s="10"/>
      <c r="TNM24" s="10"/>
      <c r="TNN24" s="10"/>
      <c r="TNO24" s="10"/>
      <c r="TNP24" s="10"/>
      <c r="TNQ24" s="10"/>
      <c r="TNR24" s="10"/>
      <c r="TNS24" s="10"/>
      <c r="TNT24" s="10"/>
      <c r="TNU24" s="10"/>
      <c r="TNV24" s="10"/>
      <c r="TNW24" s="10"/>
      <c r="TNX24" s="10"/>
      <c r="TNY24" s="10"/>
      <c r="TNZ24" s="10"/>
      <c r="TOA24" s="10"/>
      <c r="TOB24" s="10"/>
      <c r="TOC24" s="10"/>
      <c r="TOD24" s="10"/>
      <c r="TOE24" s="10"/>
      <c r="TOF24" s="10"/>
      <c r="TOG24" s="10"/>
      <c r="TOH24" s="10"/>
      <c r="TOI24" s="10"/>
      <c r="TOJ24" s="10"/>
      <c r="TOK24" s="10"/>
      <c r="TOL24" s="10"/>
      <c r="TOM24" s="10"/>
      <c r="TON24" s="10"/>
      <c r="TOO24" s="10"/>
      <c r="TOP24" s="10"/>
      <c r="TOQ24" s="10"/>
      <c r="TOR24" s="10"/>
      <c r="TOS24" s="10"/>
      <c r="TOT24" s="10"/>
      <c r="TOU24" s="10"/>
      <c r="TOV24" s="10"/>
      <c r="TOW24" s="10"/>
      <c r="TOX24" s="10"/>
      <c r="TOY24" s="10"/>
      <c r="TOZ24" s="10"/>
      <c r="TPA24" s="10"/>
      <c r="TPB24" s="10"/>
      <c r="TPC24" s="10"/>
      <c r="TPD24" s="10"/>
      <c r="TPE24" s="10"/>
      <c r="TPF24" s="10"/>
      <c r="TPG24" s="10"/>
      <c r="TPH24" s="10"/>
      <c r="TPI24" s="10"/>
      <c r="TPJ24" s="10"/>
      <c r="TPK24" s="10"/>
      <c r="TPL24" s="10"/>
      <c r="TPM24" s="10"/>
      <c r="TPN24" s="10"/>
      <c r="TPO24" s="10"/>
      <c r="TPP24" s="10"/>
      <c r="TPQ24" s="10"/>
      <c r="TPR24" s="10"/>
      <c r="TPS24" s="10"/>
      <c r="TPT24" s="10"/>
      <c r="TPU24" s="10"/>
      <c r="TPV24" s="10"/>
      <c r="TPW24" s="10"/>
      <c r="TPX24" s="10"/>
      <c r="TPY24" s="10"/>
      <c r="TPZ24" s="10"/>
      <c r="TQA24" s="10"/>
      <c r="TQB24" s="10"/>
      <c r="TQC24" s="10"/>
      <c r="TQD24" s="10"/>
      <c r="TQE24" s="10"/>
      <c r="TQF24" s="10"/>
      <c r="TQG24" s="10"/>
      <c r="TQH24" s="10"/>
      <c r="TQI24" s="10"/>
      <c r="TQJ24" s="10"/>
      <c r="TQK24" s="10"/>
      <c r="TQL24" s="10"/>
      <c r="TQM24" s="10"/>
      <c r="TQN24" s="10"/>
      <c r="TQO24" s="10"/>
      <c r="TQP24" s="10"/>
      <c r="TQQ24" s="10"/>
      <c r="TQR24" s="10"/>
      <c r="TQS24" s="10"/>
      <c r="TQT24" s="10"/>
      <c r="TQU24" s="10"/>
      <c r="TQV24" s="10"/>
      <c r="TQW24" s="10"/>
      <c r="TQX24" s="10"/>
      <c r="TQY24" s="10"/>
      <c r="TQZ24" s="10"/>
      <c r="TRA24" s="10"/>
      <c r="TRB24" s="10"/>
      <c r="TRC24" s="10"/>
      <c r="TRD24" s="10"/>
      <c r="TRE24" s="10"/>
      <c r="TRF24" s="10"/>
      <c r="TRG24" s="10"/>
      <c r="TRH24" s="10"/>
      <c r="TRI24" s="10"/>
      <c r="TRJ24" s="10"/>
      <c r="TRK24" s="10"/>
      <c r="TRL24" s="10"/>
      <c r="TRM24" s="10"/>
      <c r="TRN24" s="10"/>
      <c r="TRO24" s="10"/>
      <c r="TRP24" s="10"/>
      <c r="TRQ24" s="10"/>
      <c r="TRR24" s="10"/>
      <c r="TRS24" s="10"/>
      <c r="TRT24" s="10"/>
      <c r="TRU24" s="10"/>
      <c r="TRV24" s="10"/>
      <c r="TRW24" s="10"/>
      <c r="TRX24" s="10"/>
      <c r="TRY24" s="10"/>
      <c r="TRZ24" s="10"/>
      <c r="TSA24" s="10"/>
      <c r="TSB24" s="10"/>
      <c r="TSC24" s="10"/>
      <c r="TSD24" s="10"/>
      <c r="TSE24" s="10"/>
      <c r="TSF24" s="10"/>
      <c r="TSG24" s="10"/>
      <c r="TSH24" s="10"/>
      <c r="TSI24" s="10"/>
      <c r="TSJ24" s="10"/>
      <c r="TSK24" s="10"/>
      <c r="TSL24" s="10"/>
      <c r="TSM24" s="10"/>
      <c r="TSN24" s="10"/>
      <c r="TSO24" s="10"/>
      <c r="TSP24" s="10"/>
      <c r="TSQ24" s="10"/>
      <c r="TSR24" s="10"/>
      <c r="TSS24" s="10"/>
      <c r="TST24" s="10"/>
      <c r="TSU24" s="10"/>
      <c r="TSV24" s="10"/>
      <c r="TSW24" s="10"/>
      <c r="TSX24" s="10"/>
      <c r="TSY24" s="10"/>
      <c r="TSZ24" s="10"/>
      <c r="TTA24" s="10"/>
      <c r="TTB24" s="10"/>
      <c r="TTC24" s="10"/>
      <c r="TTD24" s="10"/>
      <c r="TTE24" s="10"/>
      <c r="TTF24" s="10"/>
      <c r="TTG24" s="10"/>
      <c r="TTH24" s="10"/>
      <c r="TTI24" s="10"/>
      <c r="TTJ24" s="10"/>
      <c r="TTK24" s="10"/>
      <c r="TTL24" s="10"/>
      <c r="TTM24" s="10"/>
      <c r="TTN24" s="10"/>
      <c r="TTO24" s="10"/>
      <c r="TTP24" s="10"/>
      <c r="TTQ24" s="10"/>
      <c r="TTR24" s="10"/>
      <c r="TTS24" s="10"/>
      <c r="TTT24" s="10"/>
      <c r="TTU24" s="10"/>
      <c r="TTV24" s="10"/>
      <c r="TTW24" s="10"/>
      <c r="TTX24" s="10"/>
      <c r="TTY24" s="10"/>
      <c r="TTZ24" s="10"/>
      <c r="TUA24" s="10"/>
      <c r="TUB24" s="10"/>
      <c r="TUC24" s="10"/>
      <c r="TUD24" s="10"/>
      <c r="TUE24" s="10"/>
      <c r="TUF24" s="10"/>
      <c r="TUG24" s="10"/>
      <c r="TUH24" s="10"/>
      <c r="TUI24" s="10"/>
      <c r="TUJ24" s="10"/>
      <c r="TUK24" s="10"/>
      <c r="TUL24" s="10"/>
      <c r="TUM24" s="10"/>
      <c r="TUN24" s="10"/>
      <c r="TUO24" s="10"/>
      <c r="TUP24" s="10"/>
      <c r="TUQ24" s="10"/>
      <c r="TUR24" s="10"/>
      <c r="TUS24" s="10"/>
      <c r="TUT24" s="10"/>
      <c r="TUU24" s="10"/>
      <c r="TUV24" s="10"/>
      <c r="TUW24" s="10"/>
      <c r="TUX24" s="10"/>
      <c r="TUY24" s="10"/>
      <c r="TUZ24" s="10"/>
      <c r="TVA24" s="10"/>
      <c r="TVB24" s="10"/>
      <c r="TVC24" s="10"/>
      <c r="TVD24" s="10"/>
      <c r="TVE24" s="10"/>
      <c r="TVF24" s="10"/>
      <c r="TVG24" s="10"/>
      <c r="TVH24" s="10"/>
      <c r="TVI24" s="10"/>
      <c r="TVJ24" s="10"/>
      <c r="TVK24" s="10"/>
      <c r="TVL24" s="10"/>
      <c r="TVM24" s="10"/>
      <c r="TVN24" s="10"/>
      <c r="TVO24" s="10"/>
      <c r="TVP24" s="10"/>
      <c r="TVQ24" s="10"/>
      <c r="TVR24" s="10"/>
      <c r="TVS24" s="10"/>
      <c r="TVT24" s="10"/>
      <c r="TVU24" s="10"/>
      <c r="TVV24" s="10"/>
      <c r="TVW24" s="10"/>
      <c r="TVX24" s="10"/>
      <c r="TVY24" s="10"/>
      <c r="TVZ24" s="10"/>
      <c r="TWA24" s="10"/>
      <c r="TWB24" s="10"/>
      <c r="TWC24" s="10"/>
      <c r="TWD24" s="10"/>
      <c r="TWE24" s="10"/>
      <c r="TWF24" s="10"/>
      <c r="TWG24" s="10"/>
      <c r="TWH24" s="10"/>
      <c r="TWI24" s="10"/>
      <c r="TWJ24" s="10"/>
      <c r="TWK24" s="10"/>
      <c r="TWL24" s="10"/>
      <c r="TWM24" s="10"/>
      <c r="TWN24" s="10"/>
      <c r="TWO24" s="10"/>
      <c r="TWP24" s="10"/>
      <c r="TWQ24" s="10"/>
      <c r="TWR24" s="10"/>
      <c r="TWS24" s="10"/>
      <c r="TWT24" s="10"/>
      <c r="TWU24" s="10"/>
      <c r="TWV24" s="10"/>
      <c r="TWW24" s="10"/>
      <c r="TWX24" s="10"/>
      <c r="TWY24" s="10"/>
      <c r="TWZ24" s="10"/>
      <c r="TXA24" s="10"/>
      <c r="TXB24" s="10"/>
      <c r="TXC24" s="10"/>
      <c r="TXD24" s="10"/>
      <c r="TXE24" s="10"/>
      <c r="TXF24" s="10"/>
      <c r="TXG24" s="10"/>
      <c r="TXH24" s="10"/>
      <c r="TXI24" s="10"/>
      <c r="TXJ24" s="10"/>
      <c r="TXK24" s="10"/>
      <c r="TXL24" s="10"/>
      <c r="TXM24" s="10"/>
      <c r="TXN24" s="10"/>
      <c r="TXO24" s="10"/>
      <c r="TXP24" s="10"/>
      <c r="TXQ24" s="10"/>
      <c r="TXR24" s="10"/>
      <c r="TXS24" s="10"/>
      <c r="TXT24" s="10"/>
      <c r="TXU24" s="10"/>
      <c r="TXV24" s="10"/>
      <c r="TXW24" s="10"/>
      <c r="TXX24" s="10"/>
      <c r="TXY24" s="10"/>
      <c r="TXZ24" s="10"/>
      <c r="TYA24" s="10"/>
      <c r="TYB24" s="10"/>
      <c r="TYC24" s="10"/>
      <c r="TYD24" s="10"/>
      <c r="TYE24" s="10"/>
      <c r="TYF24" s="10"/>
      <c r="TYG24" s="10"/>
      <c r="TYH24" s="10"/>
      <c r="TYI24" s="10"/>
      <c r="TYJ24" s="10"/>
      <c r="TYK24" s="10"/>
      <c r="TYL24" s="10"/>
      <c r="TYM24" s="10"/>
      <c r="TYN24" s="10"/>
      <c r="TYO24" s="10"/>
      <c r="TYP24" s="10"/>
      <c r="TYQ24" s="10"/>
      <c r="TYR24" s="10"/>
      <c r="TYS24" s="10"/>
      <c r="TYT24" s="10"/>
      <c r="TYU24" s="10"/>
      <c r="TYV24" s="10"/>
      <c r="TYW24" s="10"/>
      <c r="TYX24" s="10"/>
      <c r="TYY24" s="10"/>
      <c r="TYZ24" s="10"/>
      <c r="TZA24" s="10"/>
      <c r="TZB24" s="10"/>
      <c r="TZC24" s="10"/>
      <c r="TZD24" s="10"/>
      <c r="TZE24" s="10"/>
      <c r="TZF24" s="10"/>
      <c r="TZG24" s="10"/>
      <c r="TZH24" s="10"/>
      <c r="TZI24" s="10"/>
      <c r="TZJ24" s="10"/>
      <c r="TZK24" s="10"/>
      <c r="TZL24" s="10"/>
      <c r="TZM24" s="10"/>
      <c r="TZN24" s="10"/>
      <c r="TZO24" s="10"/>
      <c r="TZP24" s="10"/>
      <c r="TZQ24" s="10"/>
      <c r="TZR24" s="10"/>
      <c r="TZS24" s="10"/>
      <c r="TZT24" s="10"/>
      <c r="TZU24" s="10"/>
      <c r="TZV24" s="10"/>
      <c r="TZW24" s="10"/>
      <c r="TZX24" s="10"/>
      <c r="TZY24" s="10"/>
      <c r="TZZ24" s="10"/>
      <c r="UAA24" s="10"/>
      <c r="UAB24" s="10"/>
      <c r="UAC24" s="10"/>
      <c r="UAD24" s="10"/>
      <c r="UAE24" s="10"/>
      <c r="UAF24" s="10"/>
      <c r="UAG24" s="10"/>
      <c r="UAH24" s="10"/>
      <c r="UAI24" s="10"/>
      <c r="UAJ24" s="10"/>
      <c r="UAK24" s="10"/>
      <c r="UAL24" s="10"/>
      <c r="UAM24" s="10"/>
      <c r="UAN24" s="10"/>
      <c r="UAO24" s="10"/>
      <c r="UAP24" s="10"/>
      <c r="UAQ24" s="10"/>
      <c r="UAR24" s="10"/>
      <c r="UAS24" s="10"/>
      <c r="UAT24" s="10"/>
      <c r="UAU24" s="10"/>
      <c r="UAV24" s="10"/>
      <c r="UAW24" s="10"/>
      <c r="UAX24" s="10"/>
      <c r="UAY24" s="10"/>
      <c r="UAZ24" s="10"/>
      <c r="UBA24" s="10"/>
      <c r="UBB24" s="10"/>
      <c r="UBC24" s="10"/>
      <c r="UBD24" s="10"/>
      <c r="UBE24" s="10"/>
      <c r="UBF24" s="10"/>
      <c r="UBG24" s="10"/>
      <c r="UBH24" s="10"/>
      <c r="UBI24" s="10"/>
      <c r="UBJ24" s="10"/>
      <c r="UBK24" s="10"/>
      <c r="UBL24" s="10"/>
      <c r="UBM24" s="10"/>
      <c r="UBN24" s="10"/>
      <c r="UBO24" s="10"/>
      <c r="UBP24" s="10"/>
      <c r="UBQ24" s="10"/>
      <c r="UBR24" s="10"/>
      <c r="UBS24" s="10"/>
      <c r="UBT24" s="10"/>
      <c r="UBU24" s="10"/>
      <c r="UBV24" s="10"/>
      <c r="UBW24" s="10"/>
      <c r="UBX24" s="10"/>
      <c r="UBY24" s="10"/>
      <c r="UBZ24" s="10"/>
      <c r="UCA24" s="10"/>
      <c r="UCB24" s="10"/>
      <c r="UCC24" s="10"/>
      <c r="UCD24" s="10"/>
      <c r="UCE24" s="10"/>
      <c r="UCF24" s="10"/>
      <c r="UCG24" s="10"/>
      <c r="UCH24" s="10"/>
      <c r="UCI24" s="10"/>
      <c r="UCJ24" s="10"/>
      <c r="UCK24" s="10"/>
      <c r="UCL24" s="10"/>
      <c r="UCM24" s="10"/>
      <c r="UCN24" s="10"/>
      <c r="UCO24" s="10"/>
      <c r="UCP24" s="10"/>
      <c r="UCQ24" s="10"/>
      <c r="UCR24" s="10"/>
      <c r="UCS24" s="10"/>
      <c r="UCT24" s="10"/>
      <c r="UCU24" s="10"/>
      <c r="UCV24" s="10"/>
      <c r="UCW24" s="10"/>
      <c r="UCX24" s="10"/>
      <c r="UCY24" s="10"/>
      <c r="UCZ24" s="10"/>
      <c r="UDA24" s="10"/>
      <c r="UDB24" s="10"/>
      <c r="UDC24" s="10"/>
      <c r="UDD24" s="10"/>
      <c r="UDE24" s="10"/>
      <c r="UDF24" s="10"/>
      <c r="UDG24" s="10"/>
      <c r="UDH24" s="10"/>
      <c r="UDI24" s="10"/>
      <c r="UDJ24" s="10"/>
      <c r="UDK24" s="10"/>
      <c r="UDL24" s="10"/>
      <c r="UDM24" s="10"/>
      <c r="UDN24" s="10"/>
      <c r="UDO24" s="10"/>
      <c r="UDP24" s="10"/>
      <c r="UDQ24" s="10"/>
      <c r="UDR24" s="10"/>
      <c r="UDS24" s="10"/>
      <c r="UDT24" s="10"/>
      <c r="UDU24" s="10"/>
      <c r="UDV24" s="10"/>
      <c r="UDW24" s="10"/>
      <c r="UDX24" s="10"/>
      <c r="UDY24" s="10"/>
      <c r="UDZ24" s="10"/>
      <c r="UEA24" s="10"/>
      <c r="UEB24" s="10"/>
      <c r="UEC24" s="10"/>
      <c r="UED24" s="10"/>
      <c r="UEE24" s="10"/>
      <c r="UEF24" s="10"/>
      <c r="UEG24" s="10"/>
      <c r="UEH24" s="10"/>
      <c r="UEI24" s="10"/>
      <c r="UEJ24" s="10"/>
      <c r="UEK24" s="10"/>
      <c r="UEL24" s="10"/>
      <c r="UEM24" s="10"/>
      <c r="UEN24" s="10"/>
      <c r="UEO24" s="10"/>
      <c r="UEP24" s="10"/>
      <c r="UEQ24" s="10"/>
      <c r="UER24" s="10"/>
      <c r="UES24" s="10"/>
      <c r="UET24" s="10"/>
      <c r="UEU24" s="10"/>
      <c r="UEV24" s="10"/>
      <c r="UEW24" s="10"/>
      <c r="UEX24" s="10"/>
      <c r="UEY24" s="10"/>
      <c r="UEZ24" s="10"/>
      <c r="UFA24" s="10"/>
      <c r="UFB24" s="10"/>
      <c r="UFC24" s="10"/>
      <c r="UFD24" s="10"/>
      <c r="UFE24" s="10"/>
      <c r="UFF24" s="10"/>
      <c r="UFG24" s="10"/>
      <c r="UFH24" s="10"/>
      <c r="UFI24" s="10"/>
      <c r="UFJ24" s="10"/>
      <c r="UFK24" s="10"/>
      <c r="UFL24" s="10"/>
      <c r="UFM24" s="10"/>
      <c r="UFN24" s="10"/>
      <c r="UFO24" s="10"/>
      <c r="UFP24" s="10"/>
      <c r="UFQ24" s="10"/>
      <c r="UFR24" s="10"/>
      <c r="UFS24" s="10"/>
      <c r="UFT24" s="10"/>
      <c r="UFU24" s="10"/>
      <c r="UFV24" s="10"/>
      <c r="UFW24" s="10"/>
      <c r="UFX24" s="10"/>
      <c r="UFY24" s="10"/>
      <c r="UFZ24" s="10"/>
      <c r="UGA24" s="10"/>
      <c r="UGB24" s="10"/>
      <c r="UGC24" s="10"/>
      <c r="UGD24" s="10"/>
      <c r="UGE24" s="10"/>
      <c r="UGF24" s="10"/>
      <c r="UGG24" s="10"/>
      <c r="UGH24" s="10"/>
      <c r="UGI24" s="10"/>
      <c r="UGJ24" s="10"/>
      <c r="UGK24" s="10"/>
      <c r="UGL24" s="10"/>
      <c r="UGM24" s="10"/>
      <c r="UGN24" s="10"/>
      <c r="UGO24" s="10"/>
      <c r="UGP24" s="10"/>
      <c r="UGQ24" s="10"/>
      <c r="UGR24" s="10"/>
      <c r="UGS24" s="10"/>
      <c r="UGT24" s="10"/>
      <c r="UGU24" s="10"/>
      <c r="UGV24" s="10"/>
      <c r="UGW24" s="10"/>
      <c r="UGX24" s="10"/>
      <c r="UGY24" s="10"/>
      <c r="UGZ24" s="10"/>
      <c r="UHA24" s="10"/>
      <c r="UHB24" s="10"/>
      <c r="UHC24" s="10"/>
      <c r="UHD24" s="10"/>
      <c r="UHE24" s="10"/>
      <c r="UHF24" s="10"/>
      <c r="UHG24" s="10"/>
      <c r="UHH24" s="10"/>
      <c r="UHI24" s="10"/>
      <c r="UHJ24" s="10"/>
      <c r="UHK24" s="10"/>
      <c r="UHL24" s="10"/>
      <c r="UHM24" s="10"/>
      <c r="UHN24" s="10"/>
      <c r="UHO24" s="10"/>
      <c r="UHP24" s="10"/>
      <c r="UHQ24" s="10"/>
      <c r="UHR24" s="10"/>
      <c r="UHS24" s="10"/>
      <c r="UHT24" s="10"/>
      <c r="UHU24" s="10"/>
      <c r="UHV24" s="10"/>
      <c r="UHW24" s="10"/>
      <c r="UHX24" s="10"/>
      <c r="UHY24" s="10"/>
      <c r="UHZ24" s="10"/>
      <c r="UIA24" s="10"/>
      <c r="UIB24" s="10"/>
      <c r="UIC24" s="10"/>
      <c r="UID24" s="10"/>
      <c r="UIE24" s="10"/>
      <c r="UIF24" s="10"/>
      <c r="UIG24" s="10"/>
      <c r="UIH24" s="10"/>
      <c r="UII24" s="10"/>
      <c r="UIJ24" s="10"/>
      <c r="UIK24" s="10"/>
      <c r="UIL24" s="10"/>
      <c r="UIM24" s="10"/>
      <c r="UIN24" s="10"/>
      <c r="UIO24" s="10"/>
      <c r="UIP24" s="10"/>
      <c r="UIQ24" s="10"/>
      <c r="UIR24" s="10"/>
      <c r="UIS24" s="10"/>
      <c r="UIT24" s="10"/>
      <c r="UIU24" s="10"/>
      <c r="UIV24" s="10"/>
      <c r="UIW24" s="10"/>
      <c r="UIX24" s="10"/>
      <c r="UIY24" s="10"/>
      <c r="UIZ24" s="10"/>
      <c r="UJA24" s="10"/>
      <c r="UJB24" s="10"/>
      <c r="UJC24" s="10"/>
      <c r="UJD24" s="10"/>
      <c r="UJE24" s="10"/>
      <c r="UJF24" s="10"/>
      <c r="UJG24" s="10"/>
      <c r="UJH24" s="10"/>
      <c r="UJI24" s="10"/>
      <c r="UJJ24" s="10"/>
      <c r="UJK24" s="10"/>
      <c r="UJL24" s="10"/>
      <c r="UJM24" s="10"/>
      <c r="UJN24" s="10"/>
      <c r="UJO24" s="10"/>
      <c r="UJP24" s="10"/>
      <c r="UJQ24" s="10"/>
      <c r="UJR24" s="10"/>
      <c r="UJS24" s="10"/>
      <c r="UJT24" s="10"/>
      <c r="UJU24" s="10"/>
      <c r="UJV24" s="10"/>
      <c r="UJW24" s="10"/>
      <c r="UJX24" s="10"/>
      <c r="UJY24" s="10"/>
      <c r="UJZ24" s="10"/>
      <c r="UKA24" s="10"/>
      <c r="UKB24" s="10"/>
      <c r="UKC24" s="10"/>
      <c r="UKD24" s="10"/>
      <c r="UKE24" s="10"/>
      <c r="UKF24" s="10"/>
      <c r="UKG24" s="10"/>
      <c r="UKH24" s="10"/>
      <c r="UKI24" s="10"/>
      <c r="UKJ24" s="10"/>
      <c r="UKK24" s="10"/>
      <c r="UKL24" s="10"/>
      <c r="UKM24" s="10"/>
      <c r="UKN24" s="10"/>
      <c r="UKO24" s="10"/>
      <c r="UKP24" s="10"/>
      <c r="UKQ24" s="10"/>
      <c r="UKR24" s="10"/>
      <c r="UKS24" s="10"/>
      <c r="UKT24" s="10"/>
      <c r="UKU24" s="10"/>
      <c r="UKV24" s="10"/>
      <c r="UKW24" s="10"/>
      <c r="UKX24" s="10"/>
      <c r="UKY24" s="10"/>
      <c r="UKZ24" s="10"/>
      <c r="ULA24" s="10"/>
      <c r="ULB24" s="10"/>
      <c r="ULC24" s="10"/>
      <c r="ULD24" s="10"/>
      <c r="ULE24" s="10"/>
      <c r="ULF24" s="10"/>
      <c r="ULG24" s="10"/>
      <c r="ULH24" s="10"/>
      <c r="ULI24" s="10"/>
      <c r="ULJ24" s="10"/>
      <c r="ULK24" s="10"/>
      <c r="ULL24" s="10"/>
      <c r="ULM24" s="10"/>
      <c r="ULN24" s="10"/>
      <c r="ULO24" s="10"/>
      <c r="ULP24" s="10"/>
      <c r="ULQ24" s="10"/>
      <c r="ULR24" s="10"/>
      <c r="ULS24" s="10"/>
      <c r="ULT24" s="10"/>
      <c r="ULU24" s="10"/>
      <c r="ULV24" s="10"/>
      <c r="ULW24" s="10"/>
      <c r="ULX24" s="10"/>
      <c r="ULY24" s="10"/>
      <c r="ULZ24" s="10"/>
      <c r="UMA24" s="10"/>
      <c r="UMB24" s="10"/>
      <c r="UMC24" s="10"/>
      <c r="UMD24" s="10"/>
      <c r="UME24" s="10"/>
      <c r="UMF24" s="10"/>
      <c r="UMG24" s="10"/>
      <c r="UMH24" s="10"/>
      <c r="UMI24" s="10"/>
      <c r="UMJ24" s="10"/>
      <c r="UMK24" s="10"/>
      <c r="UML24" s="10"/>
      <c r="UMM24" s="10"/>
      <c r="UMN24" s="10"/>
      <c r="UMO24" s="10"/>
      <c r="UMP24" s="10"/>
      <c r="UMQ24" s="10"/>
      <c r="UMR24" s="10"/>
      <c r="UMS24" s="10"/>
      <c r="UMT24" s="10"/>
      <c r="UMU24" s="10"/>
      <c r="UMV24" s="10"/>
      <c r="UMW24" s="10"/>
      <c r="UMX24" s="10"/>
      <c r="UMY24" s="10"/>
      <c r="UMZ24" s="10"/>
      <c r="UNA24" s="10"/>
      <c r="UNB24" s="10"/>
      <c r="UNC24" s="10"/>
      <c r="UND24" s="10"/>
      <c r="UNE24" s="10"/>
      <c r="UNF24" s="10"/>
      <c r="UNG24" s="10"/>
      <c r="UNH24" s="10"/>
      <c r="UNI24" s="10"/>
      <c r="UNJ24" s="10"/>
      <c r="UNK24" s="10"/>
      <c r="UNL24" s="10"/>
      <c r="UNM24" s="10"/>
      <c r="UNN24" s="10"/>
      <c r="UNO24" s="10"/>
      <c r="UNP24" s="10"/>
      <c r="UNQ24" s="10"/>
      <c r="UNR24" s="10"/>
      <c r="UNS24" s="10"/>
      <c r="UNT24" s="10"/>
      <c r="UNU24" s="10"/>
      <c r="UNV24" s="10"/>
      <c r="UNW24" s="10"/>
      <c r="UNX24" s="10"/>
      <c r="UNY24" s="10"/>
      <c r="UNZ24" s="10"/>
      <c r="UOA24" s="10"/>
      <c r="UOB24" s="10"/>
      <c r="UOC24" s="10"/>
      <c r="UOD24" s="10"/>
      <c r="UOE24" s="10"/>
      <c r="UOF24" s="10"/>
      <c r="UOG24" s="10"/>
      <c r="UOH24" s="10"/>
      <c r="UOI24" s="10"/>
      <c r="UOJ24" s="10"/>
      <c r="UOK24" s="10"/>
      <c r="UOL24" s="10"/>
      <c r="UOM24" s="10"/>
      <c r="UON24" s="10"/>
      <c r="UOO24" s="10"/>
      <c r="UOP24" s="10"/>
      <c r="UOQ24" s="10"/>
      <c r="UOR24" s="10"/>
      <c r="UOS24" s="10"/>
      <c r="UOT24" s="10"/>
      <c r="UOU24" s="10"/>
      <c r="UOV24" s="10"/>
      <c r="UOW24" s="10"/>
      <c r="UOX24" s="10"/>
      <c r="UOY24" s="10"/>
      <c r="UOZ24" s="10"/>
      <c r="UPA24" s="10"/>
      <c r="UPB24" s="10"/>
      <c r="UPC24" s="10"/>
      <c r="UPD24" s="10"/>
      <c r="UPE24" s="10"/>
      <c r="UPF24" s="10"/>
      <c r="UPG24" s="10"/>
      <c r="UPH24" s="10"/>
      <c r="UPI24" s="10"/>
      <c r="UPJ24" s="10"/>
      <c r="UPK24" s="10"/>
      <c r="UPL24" s="10"/>
      <c r="UPM24" s="10"/>
      <c r="UPN24" s="10"/>
      <c r="UPO24" s="10"/>
      <c r="UPP24" s="10"/>
      <c r="UPQ24" s="10"/>
      <c r="UPR24" s="10"/>
      <c r="UPS24" s="10"/>
      <c r="UPT24" s="10"/>
      <c r="UPU24" s="10"/>
      <c r="UPV24" s="10"/>
      <c r="UPW24" s="10"/>
      <c r="UPX24" s="10"/>
      <c r="UPY24" s="10"/>
      <c r="UPZ24" s="10"/>
      <c r="UQA24" s="10"/>
      <c r="UQB24" s="10"/>
      <c r="UQC24" s="10"/>
      <c r="UQD24" s="10"/>
      <c r="UQE24" s="10"/>
      <c r="UQF24" s="10"/>
      <c r="UQG24" s="10"/>
      <c r="UQH24" s="10"/>
      <c r="UQI24" s="10"/>
      <c r="UQJ24" s="10"/>
      <c r="UQK24" s="10"/>
      <c r="UQL24" s="10"/>
      <c r="UQM24" s="10"/>
      <c r="UQN24" s="10"/>
      <c r="UQO24" s="10"/>
      <c r="UQP24" s="10"/>
      <c r="UQQ24" s="10"/>
      <c r="UQR24" s="10"/>
      <c r="UQS24" s="10"/>
      <c r="UQT24" s="10"/>
      <c r="UQU24" s="10"/>
      <c r="UQV24" s="10"/>
      <c r="UQW24" s="10"/>
      <c r="UQX24" s="10"/>
      <c r="UQY24" s="10"/>
      <c r="UQZ24" s="10"/>
      <c r="URA24" s="10"/>
      <c r="URB24" s="10"/>
      <c r="URC24" s="10"/>
      <c r="URD24" s="10"/>
      <c r="URE24" s="10"/>
      <c r="URF24" s="10"/>
      <c r="URG24" s="10"/>
      <c r="URH24" s="10"/>
      <c r="URI24" s="10"/>
      <c r="URJ24" s="10"/>
      <c r="URK24" s="10"/>
      <c r="URL24" s="10"/>
      <c r="URM24" s="10"/>
      <c r="URN24" s="10"/>
      <c r="URO24" s="10"/>
      <c r="URP24" s="10"/>
      <c r="URQ24" s="10"/>
      <c r="URR24" s="10"/>
      <c r="URS24" s="10"/>
      <c r="URT24" s="10"/>
      <c r="URU24" s="10"/>
      <c r="URV24" s="10"/>
      <c r="URW24" s="10"/>
      <c r="URX24" s="10"/>
      <c r="URY24" s="10"/>
      <c r="URZ24" s="10"/>
      <c r="USA24" s="10"/>
      <c r="USB24" s="10"/>
      <c r="USC24" s="10"/>
      <c r="USD24" s="10"/>
      <c r="USE24" s="10"/>
      <c r="USF24" s="10"/>
      <c r="USG24" s="10"/>
      <c r="USH24" s="10"/>
      <c r="USI24" s="10"/>
      <c r="USJ24" s="10"/>
      <c r="USK24" s="10"/>
      <c r="USL24" s="10"/>
      <c r="USM24" s="10"/>
      <c r="USN24" s="10"/>
      <c r="USO24" s="10"/>
      <c r="USP24" s="10"/>
      <c r="USQ24" s="10"/>
      <c r="USR24" s="10"/>
      <c r="USS24" s="10"/>
      <c r="UST24" s="10"/>
      <c r="USU24" s="10"/>
      <c r="USV24" s="10"/>
      <c r="USW24" s="10"/>
      <c r="USX24" s="10"/>
      <c r="USY24" s="10"/>
      <c r="USZ24" s="10"/>
      <c r="UTA24" s="10"/>
      <c r="UTB24" s="10"/>
      <c r="UTC24" s="10"/>
      <c r="UTD24" s="10"/>
      <c r="UTE24" s="10"/>
      <c r="UTF24" s="10"/>
      <c r="UTG24" s="10"/>
      <c r="UTH24" s="10"/>
      <c r="UTI24" s="10"/>
      <c r="UTJ24" s="10"/>
      <c r="UTK24" s="10"/>
      <c r="UTL24" s="10"/>
      <c r="UTM24" s="10"/>
      <c r="UTN24" s="10"/>
      <c r="UTO24" s="10"/>
      <c r="UTP24" s="10"/>
      <c r="UTQ24" s="10"/>
      <c r="UTR24" s="10"/>
      <c r="UTS24" s="10"/>
      <c r="UTT24" s="10"/>
      <c r="UTU24" s="10"/>
      <c r="UTV24" s="10"/>
      <c r="UTW24" s="10"/>
      <c r="UTX24" s="10"/>
      <c r="UTY24" s="10"/>
      <c r="UTZ24" s="10"/>
      <c r="UUA24" s="10"/>
      <c r="UUB24" s="10"/>
      <c r="UUC24" s="10"/>
      <c r="UUD24" s="10"/>
      <c r="UUE24" s="10"/>
      <c r="UUF24" s="10"/>
      <c r="UUG24" s="10"/>
      <c r="UUH24" s="10"/>
      <c r="UUI24" s="10"/>
      <c r="UUJ24" s="10"/>
      <c r="UUK24" s="10"/>
      <c r="UUL24" s="10"/>
      <c r="UUM24" s="10"/>
      <c r="UUN24" s="10"/>
      <c r="UUO24" s="10"/>
      <c r="UUP24" s="10"/>
      <c r="UUQ24" s="10"/>
      <c r="UUR24" s="10"/>
      <c r="UUS24" s="10"/>
      <c r="UUT24" s="10"/>
      <c r="UUU24" s="10"/>
      <c r="UUV24" s="10"/>
      <c r="UUW24" s="10"/>
      <c r="UUX24" s="10"/>
      <c r="UUY24" s="10"/>
      <c r="UUZ24" s="10"/>
      <c r="UVA24" s="10"/>
      <c r="UVB24" s="10"/>
      <c r="UVC24" s="10"/>
      <c r="UVD24" s="10"/>
      <c r="UVE24" s="10"/>
      <c r="UVF24" s="10"/>
      <c r="UVG24" s="10"/>
      <c r="UVH24" s="10"/>
      <c r="UVI24" s="10"/>
      <c r="UVJ24" s="10"/>
      <c r="UVK24" s="10"/>
      <c r="UVL24" s="10"/>
      <c r="UVM24" s="10"/>
      <c r="UVN24" s="10"/>
      <c r="UVO24" s="10"/>
      <c r="UVP24" s="10"/>
      <c r="UVQ24" s="10"/>
      <c r="UVR24" s="10"/>
      <c r="UVS24" s="10"/>
      <c r="UVT24" s="10"/>
      <c r="UVU24" s="10"/>
      <c r="UVV24" s="10"/>
      <c r="UVW24" s="10"/>
      <c r="UVX24" s="10"/>
      <c r="UVY24" s="10"/>
      <c r="UVZ24" s="10"/>
      <c r="UWA24" s="10"/>
      <c r="UWB24" s="10"/>
      <c r="UWC24" s="10"/>
      <c r="UWD24" s="10"/>
      <c r="UWE24" s="10"/>
      <c r="UWF24" s="10"/>
      <c r="UWG24" s="10"/>
      <c r="UWH24" s="10"/>
      <c r="UWI24" s="10"/>
      <c r="UWJ24" s="10"/>
      <c r="UWK24" s="10"/>
      <c r="UWL24" s="10"/>
      <c r="UWM24" s="10"/>
      <c r="UWN24" s="10"/>
      <c r="UWO24" s="10"/>
      <c r="UWP24" s="10"/>
      <c r="UWQ24" s="10"/>
      <c r="UWR24" s="10"/>
      <c r="UWS24" s="10"/>
      <c r="UWT24" s="10"/>
      <c r="UWU24" s="10"/>
      <c r="UWV24" s="10"/>
      <c r="UWW24" s="10"/>
      <c r="UWX24" s="10"/>
      <c r="UWY24" s="10"/>
      <c r="UWZ24" s="10"/>
      <c r="UXA24" s="10"/>
      <c r="UXB24" s="10"/>
      <c r="UXC24" s="10"/>
      <c r="UXD24" s="10"/>
      <c r="UXE24" s="10"/>
      <c r="UXF24" s="10"/>
      <c r="UXG24" s="10"/>
      <c r="UXH24" s="10"/>
      <c r="UXI24" s="10"/>
      <c r="UXJ24" s="10"/>
      <c r="UXK24" s="10"/>
      <c r="UXL24" s="10"/>
      <c r="UXM24" s="10"/>
      <c r="UXN24" s="10"/>
      <c r="UXO24" s="10"/>
      <c r="UXP24" s="10"/>
      <c r="UXQ24" s="10"/>
      <c r="UXR24" s="10"/>
      <c r="UXS24" s="10"/>
      <c r="UXT24" s="10"/>
      <c r="UXU24" s="10"/>
      <c r="UXV24" s="10"/>
      <c r="UXW24" s="10"/>
      <c r="UXX24" s="10"/>
      <c r="UXY24" s="10"/>
      <c r="UXZ24" s="10"/>
      <c r="UYA24" s="10"/>
      <c r="UYB24" s="10"/>
      <c r="UYC24" s="10"/>
      <c r="UYD24" s="10"/>
      <c r="UYE24" s="10"/>
      <c r="UYF24" s="10"/>
      <c r="UYG24" s="10"/>
      <c r="UYH24" s="10"/>
      <c r="UYI24" s="10"/>
      <c r="UYJ24" s="10"/>
      <c r="UYK24" s="10"/>
      <c r="UYL24" s="10"/>
      <c r="UYM24" s="10"/>
      <c r="UYN24" s="10"/>
      <c r="UYO24" s="10"/>
      <c r="UYP24" s="10"/>
      <c r="UYQ24" s="10"/>
      <c r="UYR24" s="10"/>
      <c r="UYS24" s="10"/>
      <c r="UYT24" s="10"/>
      <c r="UYU24" s="10"/>
      <c r="UYV24" s="10"/>
      <c r="UYW24" s="10"/>
      <c r="UYX24" s="10"/>
      <c r="UYY24" s="10"/>
      <c r="UYZ24" s="10"/>
      <c r="UZA24" s="10"/>
      <c r="UZB24" s="10"/>
      <c r="UZC24" s="10"/>
      <c r="UZD24" s="10"/>
      <c r="UZE24" s="10"/>
      <c r="UZF24" s="10"/>
      <c r="UZG24" s="10"/>
      <c r="UZH24" s="10"/>
      <c r="UZI24" s="10"/>
      <c r="UZJ24" s="10"/>
      <c r="UZK24" s="10"/>
      <c r="UZL24" s="10"/>
      <c r="UZM24" s="10"/>
      <c r="UZN24" s="10"/>
      <c r="UZO24" s="10"/>
      <c r="UZP24" s="10"/>
      <c r="UZQ24" s="10"/>
      <c r="UZR24" s="10"/>
      <c r="UZS24" s="10"/>
      <c r="UZT24" s="10"/>
      <c r="UZU24" s="10"/>
      <c r="UZV24" s="10"/>
      <c r="UZW24" s="10"/>
      <c r="UZX24" s="10"/>
      <c r="UZY24" s="10"/>
      <c r="UZZ24" s="10"/>
      <c r="VAA24" s="10"/>
      <c r="VAB24" s="10"/>
      <c r="VAC24" s="10"/>
      <c r="VAD24" s="10"/>
      <c r="VAE24" s="10"/>
      <c r="VAF24" s="10"/>
      <c r="VAG24" s="10"/>
      <c r="VAH24" s="10"/>
      <c r="VAI24" s="10"/>
      <c r="VAJ24" s="10"/>
      <c r="VAK24" s="10"/>
      <c r="VAL24" s="10"/>
      <c r="VAM24" s="10"/>
      <c r="VAN24" s="10"/>
      <c r="VAO24" s="10"/>
      <c r="VAP24" s="10"/>
      <c r="VAQ24" s="10"/>
      <c r="VAR24" s="10"/>
      <c r="VAS24" s="10"/>
      <c r="VAT24" s="10"/>
      <c r="VAU24" s="10"/>
      <c r="VAV24" s="10"/>
      <c r="VAW24" s="10"/>
      <c r="VAX24" s="10"/>
      <c r="VAY24" s="10"/>
      <c r="VAZ24" s="10"/>
      <c r="VBA24" s="10"/>
      <c r="VBB24" s="10"/>
      <c r="VBC24" s="10"/>
      <c r="VBD24" s="10"/>
      <c r="VBE24" s="10"/>
      <c r="VBF24" s="10"/>
      <c r="VBG24" s="10"/>
      <c r="VBH24" s="10"/>
      <c r="VBI24" s="10"/>
      <c r="VBJ24" s="10"/>
      <c r="VBK24" s="10"/>
      <c r="VBL24" s="10"/>
      <c r="VBM24" s="10"/>
      <c r="VBN24" s="10"/>
      <c r="VBO24" s="10"/>
      <c r="VBP24" s="10"/>
      <c r="VBQ24" s="10"/>
      <c r="VBR24" s="10"/>
      <c r="VBS24" s="10"/>
      <c r="VBT24" s="10"/>
      <c r="VBU24" s="10"/>
      <c r="VBV24" s="10"/>
      <c r="VBW24" s="10"/>
      <c r="VBX24" s="10"/>
      <c r="VBY24" s="10"/>
      <c r="VBZ24" s="10"/>
      <c r="VCA24" s="10"/>
      <c r="VCB24" s="10"/>
      <c r="VCC24" s="10"/>
      <c r="VCD24" s="10"/>
      <c r="VCE24" s="10"/>
      <c r="VCF24" s="10"/>
      <c r="VCG24" s="10"/>
      <c r="VCH24" s="10"/>
      <c r="VCI24" s="10"/>
      <c r="VCJ24" s="10"/>
      <c r="VCK24" s="10"/>
      <c r="VCL24" s="10"/>
      <c r="VCM24" s="10"/>
      <c r="VCN24" s="10"/>
      <c r="VCO24" s="10"/>
      <c r="VCP24" s="10"/>
      <c r="VCQ24" s="10"/>
      <c r="VCR24" s="10"/>
      <c r="VCS24" s="10"/>
      <c r="VCT24" s="10"/>
      <c r="VCU24" s="10"/>
      <c r="VCV24" s="10"/>
      <c r="VCW24" s="10"/>
      <c r="VCX24" s="10"/>
      <c r="VCY24" s="10"/>
      <c r="VCZ24" s="10"/>
      <c r="VDA24" s="10"/>
      <c r="VDB24" s="10"/>
      <c r="VDC24" s="10"/>
      <c r="VDD24" s="10"/>
      <c r="VDE24" s="10"/>
      <c r="VDF24" s="10"/>
      <c r="VDG24" s="10"/>
      <c r="VDH24" s="10"/>
      <c r="VDI24" s="10"/>
      <c r="VDJ24" s="10"/>
      <c r="VDK24" s="10"/>
      <c r="VDL24" s="10"/>
      <c r="VDM24" s="10"/>
      <c r="VDN24" s="10"/>
      <c r="VDO24" s="10"/>
      <c r="VDP24" s="10"/>
      <c r="VDQ24" s="10"/>
      <c r="VDR24" s="10"/>
      <c r="VDS24" s="10"/>
      <c r="VDT24" s="10"/>
      <c r="VDU24" s="10"/>
      <c r="VDV24" s="10"/>
      <c r="VDW24" s="10"/>
      <c r="VDX24" s="10"/>
      <c r="VDY24" s="10"/>
      <c r="VDZ24" s="10"/>
      <c r="VEA24" s="10"/>
      <c r="VEB24" s="10"/>
      <c r="VEC24" s="10"/>
      <c r="VED24" s="10"/>
      <c r="VEE24" s="10"/>
      <c r="VEF24" s="10"/>
      <c r="VEG24" s="10"/>
      <c r="VEH24" s="10"/>
      <c r="VEI24" s="10"/>
      <c r="VEJ24" s="10"/>
      <c r="VEK24" s="10"/>
      <c r="VEL24" s="10"/>
      <c r="VEM24" s="10"/>
      <c r="VEN24" s="10"/>
      <c r="VEO24" s="10"/>
      <c r="VEP24" s="10"/>
      <c r="VEQ24" s="10"/>
      <c r="VER24" s="10"/>
      <c r="VES24" s="10"/>
      <c r="VET24" s="10"/>
      <c r="VEU24" s="10"/>
      <c r="VEV24" s="10"/>
      <c r="VEW24" s="10"/>
      <c r="VEX24" s="10"/>
      <c r="VEY24" s="10"/>
      <c r="VEZ24" s="10"/>
      <c r="VFA24" s="10"/>
      <c r="VFB24" s="10"/>
      <c r="VFC24" s="10"/>
      <c r="VFD24" s="10"/>
      <c r="VFE24" s="10"/>
      <c r="VFF24" s="10"/>
      <c r="VFG24" s="10"/>
      <c r="VFH24" s="10"/>
      <c r="VFI24" s="10"/>
      <c r="VFJ24" s="10"/>
      <c r="VFK24" s="10"/>
      <c r="VFL24" s="10"/>
      <c r="VFM24" s="10"/>
      <c r="VFN24" s="10"/>
      <c r="VFO24" s="10"/>
      <c r="VFP24" s="10"/>
      <c r="VFQ24" s="10"/>
      <c r="VFR24" s="10"/>
      <c r="VFS24" s="10"/>
      <c r="VFT24" s="10"/>
      <c r="VFU24" s="10"/>
      <c r="VFV24" s="10"/>
      <c r="VFW24" s="10"/>
      <c r="VFX24" s="10"/>
      <c r="VFY24" s="10"/>
      <c r="VFZ24" s="10"/>
      <c r="VGA24" s="10"/>
      <c r="VGB24" s="10"/>
      <c r="VGC24" s="10"/>
      <c r="VGD24" s="10"/>
      <c r="VGE24" s="10"/>
      <c r="VGF24" s="10"/>
      <c r="VGG24" s="10"/>
      <c r="VGH24" s="10"/>
      <c r="VGI24" s="10"/>
      <c r="VGJ24" s="10"/>
      <c r="VGK24" s="10"/>
      <c r="VGL24" s="10"/>
      <c r="VGM24" s="10"/>
      <c r="VGN24" s="10"/>
      <c r="VGO24" s="10"/>
      <c r="VGP24" s="10"/>
      <c r="VGQ24" s="10"/>
      <c r="VGR24" s="10"/>
      <c r="VGS24" s="10"/>
      <c r="VGT24" s="10"/>
      <c r="VGU24" s="10"/>
      <c r="VGV24" s="10"/>
      <c r="VGW24" s="10"/>
      <c r="VGX24" s="10"/>
      <c r="VGY24" s="10"/>
      <c r="VGZ24" s="10"/>
      <c r="VHA24" s="10"/>
      <c r="VHB24" s="10"/>
      <c r="VHC24" s="10"/>
      <c r="VHD24" s="10"/>
      <c r="VHE24" s="10"/>
      <c r="VHF24" s="10"/>
      <c r="VHG24" s="10"/>
      <c r="VHH24" s="10"/>
      <c r="VHI24" s="10"/>
      <c r="VHJ24" s="10"/>
      <c r="VHK24" s="10"/>
      <c r="VHL24" s="10"/>
      <c r="VHM24" s="10"/>
      <c r="VHN24" s="10"/>
      <c r="VHO24" s="10"/>
      <c r="VHP24" s="10"/>
      <c r="VHQ24" s="10"/>
      <c r="VHR24" s="10"/>
      <c r="VHS24" s="10"/>
      <c r="VHT24" s="10"/>
      <c r="VHU24" s="10"/>
      <c r="VHV24" s="10"/>
      <c r="VHW24" s="10"/>
      <c r="VHX24" s="10"/>
      <c r="VHY24" s="10"/>
      <c r="VHZ24" s="10"/>
      <c r="VIA24" s="10"/>
      <c r="VIB24" s="10"/>
      <c r="VIC24" s="10"/>
      <c r="VID24" s="10"/>
      <c r="VIE24" s="10"/>
      <c r="VIF24" s="10"/>
      <c r="VIG24" s="10"/>
      <c r="VIH24" s="10"/>
      <c r="VII24" s="10"/>
      <c r="VIJ24" s="10"/>
      <c r="VIK24" s="10"/>
      <c r="VIL24" s="10"/>
      <c r="VIM24" s="10"/>
      <c r="VIN24" s="10"/>
      <c r="VIO24" s="10"/>
      <c r="VIP24" s="10"/>
      <c r="VIQ24" s="10"/>
      <c r="VIR24" s="10"/>
      <c r="VIS24" s="10"/>
      <c r="VIT24" s="10"/>
      <c r="VIU24" s="10"/>
      <c r="VIV24" s="10"/>
      <c r="VIW24" s="10"/>
      <c r="VIX24" s="10"/>
      <c r="VIY24" s="10"/>
      <c r="VIZ24" s="10"/>
      <c r="VJA24" s="10"/>
      <c r="VJB24" s="10"/>
      <c r="VJC24" s="10"/>
      <c r="VJD24" s="10"/>
      <c r="VJE24" s="10"/>
      <c r="VJF24" s="10"/>
      <c r="VJG24" s="10"/>
      <c r="VJH24" s="10"/>
      <c r="VJI24" s="10"/>
      <c r="VJJ24" s="10"/>
      <c r="VJK24" s="10"/>
      <c r="VJL24" s="10"/>
      <c r="VJM24" s="10"/>
      <c r="VJN24" s="10"/>
      <c r="VJO24" s="10"/>
      <c r="VJP24" s="10"/>
      <c r="VJQ24" s="10"/>
      <c r="VJR24" s="10"/>
      <c r="VJS24" s="10"/>
      <c r="VJT24" s="10"/>
      <c r="VJU24" s="10"/>
      <c r="VJV24" s="10"/>
      <c r="VJW24" s="10"/>
      <c r="VJX24" s="10"/>
      <c r="VJY24" s="10"/>
      <c r="VJZ24" s="10"/>
      <c r="VKA24" s="10"/>
      <c r="VKB24" s="10"/>
      <c r="VKC24" s="10"/>
      <c r="VKD24" s="10"/>
      <c r="VKE24" s="10"/>
      <c r="VKF24" s="10"/>
      <c r="VKG24" s="10"/>
      <c r="VKH24" s="10"/>
      <c r="VKI24" s="10"/>
      <c r="VKJ24" s="10"/>
      <c r="VKK24" s="10"/>
      <c r="VKL24" s="10"/>
      <c r="VKM24" s="10"/>
      <c r="VKN24" s="10"/>
      <c r="VKO24" s="10"/>
      <c r="VKP24" s="10"/>
      <c r="VKQ24" s="10"/>
      <c r="VKR24" s="10"/>
      <c r="VKS24" s="10"/>
      <c r="VKT24" s="10"/>
      <c r="VKU24" s="10"/>
      <c r="VKV24" s="10"/>
      <c r="VKW24" s="10"/>
      <c r="VKX24" s="10"/>
      <c r="VKY24" s="10"/>
      <c r="VKZ24" s="10"/>
      <c r="VLA24" s="10"/>
      <c r="VLB24" s="10"/>
      <c r="VLC24" s="10"/>
      <c r="VLD24" s="10"/>
      <c r="VLE24" s="10"/>
      <c r="VLF24" s="10"/>
      <c r="VLG24" s="10"/>
      <c r="VLH24" s="10"/>
      <c r="VLI24" s="10"/>
      <c r="VLJ24" s="10"/>
      <c r="VLK24" s="10"/>
      <c r="VLL24" s="10"/>
      <c r="VLM24" s="10"/>
      <c r="VLN24" s="10"/>
      <c r="VLO24" s="10"/>
      <c r="VLP24" s="10"/>
      <c r="VLQ24" s="10"/>
      <c r="VLR24" s="10"/>
      <c r="VLS24" s="10"/>
      <c r="VLT24" s="10"/>
      <c r="VLU24" s="10"/>
      <c r="VLV24" s="10"/>
      <c r="VLW24" s="10"/>
      <c r="VLX24" s="10"/>
      <c r="VLY24" s="10"/>
      <c r="VLZ24" s="10"/>
      <c r="VMA24" s="10"/>
      <c r="VMB24" s="10"/>
      <c r="VMC24" s="10"/>
      <c r="VMD24" s="10"/>
      <c r="VME24" s="10"/>
      <c r="VMF24" s="10"/>
      <c r="VMG24" s="10"/>
      <c r="VMH24" s="10"/>
      <c r="VMI24" s="10"/>
      <c r="VMJ24" s="10"/>
      <c r="VMK24" s="10"/>
      <c r="VML24" s="10"/>
      <c r="VMM24" s="10"/>
      <c r="VMN24" s="10"/>
      <c r="VMO24" s="10"/>
      <c r="VMP24" s="10"/>
      <c r="VMQ24" s="10"/>
      <c r="VMR24" s="10"/>
      <c r="VMS24" s="10"/>
      <c r="VMT24" s="10"/>
      <c r="VMU24" s="10"/>
      <c r="VMV24" s="10"/>
      <c r="VMW24" s="10"/>
      <c r="VMX24" s="10"/>
      <c r="VMY24" s="10"/>
      <c r="VMZ24" s="10"/>
      <c r="VNA24" s="10"/>
      <c r="VNB24" s="10"/>
      <c r="VNC24" s="10"/>
      <c r="VND24" s="10"/>
      <c r="VNE24" s="10"/>
      <c r="VNF24" s="10"/>
      <c r="VNG24" s="10"/>
      <c r="VNH24" s="10"/>
      <c r="VNI24" s="10"/>
      <c r="VNJ24" s="10"/>
      <c r="VNK24" s="10"/>
      <c r="VNL24" s="10"/>
      <c r="VNM24" s="10"/>
      <c r="VNN24" s="10"/>
      <c r="VNO24" s="10"/>
      <c r="VNP24" s="10"/>
      <c r="VNQ24" s="10"/>
      <c r="VNR24" s="10"/>
      <c r="VNS24" s="10"/>
      <c r="VNT24" s="10"/>
      <c r="VNU24" s="10"/>
      <c r="VNV24" s="10"/>
      <c r="VNW24" s="10"/>
      <c r="VNX24" s="10"/>
      <c r="VNY24" s="10"/>
      <c r="VNZ24" s="10"/>
      <c r="VOA24" s="10"/>
      <c r="VOB24" s="10"/>
      <c r="VOC24" s="10"/>
      <c r="VOD24" s="10"/>
      <c r="VOE24" s="10"/>
      <c r="VOF24" s="10"/>
      <c r="VOG24" s="10"/>
      <c r="VOH24" s="10"/>
      <c r="VOI24" s="10"/>
      <c r="VOJ24" s="10"/>
      <c r="VOK24" s="10"/>
      <c r="VOL24" s="10"/>
      <c r="VOM24" s="10"/>
      <c r="VON24" s="10"/>
      <c r="VOO24" s="10"/>
      <c r="VOP24" s="10"/>
      <c r="VOQ24" s="10"/>
      <c r="VOR24" s="10"/>
      <c r="VOS24" s="10"/>
      <c r="VOT24" s="10"/>
      <c r="VOU24" s="10"/>
      <c r="VOV24" s="10"/>
      <c r="VOW24" s="10"/>
      <c r="VOX24" s="10"/>
      <c r="VOY24" s="10"/>
      <c r="VOZ24" s="10"/>
      <c r="VPA24" s="10"/>
      <c r="VPB24" s="10"/>
      <c r="VPC24" s="10"/>
      <c r="VPD24" s="10"/>
      <c r="VPE24" s="10"/>
      <c r="VPF24" s="10"/>
      <c r="VPG24" s="10"/>
      <c r="VPH24" s="10"/>
      <c r="VPI24" s="10"/>
      <c r="VPJ24" s="10"/>
      <c r="VPK24" s="10"/>
      <c r="VPL24" s="10"/>
      <c r="VPM24" s="10"/>
      <c r="VPN24" s="10"/>
      <c r="VPO24" s="10"/>
      <c r="VPP24" s="10"/>
      <c r="VPQ24" s="10"/>
      <c r="VPR24" s="10"/>
      <c r="VPS24" s="10"/>
      <c r="VPT24" s="10"/>
      <c r="VPU24" s="10"/>
      <c r="VPV24" s="10"/>
      <c r="VPW24" s="10"/>
      <c r="VPX24" s="10"/>
      <c r="VPY24" s="10"/>
      <c r="VPZ24" s="10"/>
      <c r="VQA24" s="10"/>
      <c r="VQB24" s="10"/>
      <c r="VQC24" s="10"/>
      <c r="VQD24" s="10"/>
      <c r="VQE24" s="10"/>
      <c r="VQF24" s="10"/>
      <c r="VQG24" s="10"/>
      <c r="VQH24" s="10"/>
      <c r="VQI24" s="10"/>
      <c r="VQJ24" s="10"/>
      <c r="VQK24" s="10"/>
      <c r="VQL24" s="10"/>
      <c r="VQM24" s="10"/>
      <c r="VQN24" s="10"/>
      <c r="VQO24" s="10"/>
      <c r="VQP24" s="10"/>
      <c r="VQQ24" s="10"/>
      <c r="VQR24" s="10"/>
      <c r="VQS24" s="10"/>
      <c r="VQT24" s="10"/>
      <c r="VQU24" s="10"/>
      <c r="VQV24" s="10"/>
      <c r="VQW24" s="10"/>
      <c r="VQX24" s="10"/>
      <c r="VQY24" s="10"/>
      <c r="VQZ24" s="10"/>
      <c r="VRA24" s="10"/>
      <c r="VRB24" s="10"/>
      <c r="VRC24" s="10"/>
      <c r="VRD24" s="10"/>
      <c r="VRE24" s="10"/>
      <c r="VRF24" s="10"/>
      <c r="VRG24" s="10"/>
      <c r="VRH24" s="10"/>
      <c r="VRI24" s="10"/>
      <c r="VRJ24" s="10"/>
      <c r="VRK24" s="10"/>
      <c r="VRL24" s="10"/>
      <c r="VRM24" s="10"/>
      <c r="VRN24" s="10"/>
      <c r="VRO24" s="10"/>
      <c r="VRP24" s="10"/>
      <c r="VRQ24" s="10"/>
      <c r="VRR24" s="10"/>
      <c r="VRS24" s="10"/>
      <c r="VRT24" s="10"/>
      <c r="VRU24" s="10"/>
      <c r="VRV24" s="10"/>
      <c r="VRW24" s="10"/>
      <c r="VRX24" s="10"/>
      <c r="VRY24" s="10"/>
      <c r="VRZ24" s="10"/>
      <c r="VSA24" s="10"/>
      <c r="VSB24" s="10"/>
      <c r="VSC24" s="10"/>
      <c r="VSD24" s="10"/>
      <c r="VSE24" s="10"/>
      <c r="VSF24" s="10"/>
      <c r="VSG24" s="10"/>
      <c r="VSH24" s="10"/>
      <c r="VSI24" s="10"/>
      <c r="VSJ24" s="10"/>
      <c r="VSK24" s="10"/>
      <c r="VSL24" s="10"/>
      <c r="VSM24" s="10"/>
      <c r="VSN24" s="10"/>
      <c r="VSO24" s="10"/>
      <c r="VSP24" s="10"/>
      <c r="VSQ24" s="10"/>
      <c r="VSR24" s="10"/>
      <c r="VSS24" s="10"/>
      <c r="VST24" s="10"/>
      <c r="VSU24" s="10"/>
      <c r="VSV24" s="10"/>
      <c r="VSW24" s="10"/>
      <c r="VSX24" s="10"/>
      <c r="VSY24" s="10"/>
      <c r="VSZ24" s="10"/>
      <c r="VTA24" s="10"/>
      <c r="VTB24" s="10"/>
      <c r="VTC24" s="10"/>
      <c r="VTD24" s="10"/>
      <c r="VTE24" s="10"/>
      <c r="VTF24" s="10"/>
      <c r="VTG24" s="10"/>
      <c r="VTH24" s="10"/>
      <c r="VTI24" s="10"/>
      <c r="VTJ24" s="10"/>
      <c r="VTK24" s="10"/>
      <c r="VTL24" s="10"/>
      <c r="VTM24" s="10"/>
      <c r="VTN24" s="10"/>
      <c r="VTO24" s="10"/>
      <c r="VTP24" s="10"/>
      <c r="VTQ24" s="10"/>
      <c r="VTR24" s="10"/>
      <c r="VTS24" s="10"/>
      <c r="VTT24" s="10"/>
      <c r="VTU24" s="10"/>
      <c r="VTV24" s="10"/>
      <c r="VTW24" s="10"/>
      <c r="VTX24" s="10"/>
      <c r="VTY24" s="10"/>
      <c r="VTZ24" s="10"/>
      <c r="VUA24" s="10"/>
      <c r="VUB24" s="10"/>
      <c r="VUC24" s="10"/>
      <c r="VUD24" s="10"/>
      <c r="VUE24" s="10"/>
      <c r="VUF24" s="10"/>
      <c r="VUG24" s="10"/>
      <c r="VUH24" s="10"/>
      <c r="VUI24" s="10"/>
      <c r="VUJ24" s="10"/>
      <c r="VUK24" s="10"/>
      <c r="VUL24" s="10"/>
      <c r="VUM24" s="10"/>
      <c r="VUN24" s="10"/>
      <c r="VUO24" s="10"/>
      <c r="VUP24" s="10"/>
      <c r="VUQ24" s="10"/>
      <c r="VUR24" s="10"/>
      <c r="VUS24" s="10"/>
      <c r="VUT24" s="10"/>
      <c r="VUU24" s="10"/>
      <c r="VUV24" s="10"/>
      <c r="VUW24" s="10"/>
      <c r="VUX24" s="10"/>
      <c r="VUY24" s="10"/>
      <c r="VUZ24" s="10"/>
      <c r="VVA24" s="10"/>
      <c r="VVB24" s="10"/>
      <c r="VVC24" s="10"/>
      <c r="VVD24" s="10"/>
      <c r="VVE24" s="10"/>
      <c r="VVF24" s="10"/>
      <c r="VVG24" s="10"/>
      <c r="VVH24" s="10"/>
      <c r="VVI24" s="10"/>
      <c r="VVJ24" s="10"/>
      <c r="VVK24" s="10"/>
      <c r="VVL24" s="10"/>
      <c r="VVM24" s="10"/>
      <c r="VVN24" s="10"/>
      <c r="VVO24" s="10"/>
      <c r="VVP24" s="10"/>
      <c r="VVQ24" s="10"/>
      <c r="VVR24" s="10"/>
      <c r="VVS24" s="10"/>
      <c r="VVT24" s="10"/>
      <c r="VVU24" s="10"/>
      <c r="VVV24" s="10"/>
      <c r="VVW24" s="10"/>
      <c r="VVX24" s="10"/>
      <c r="VVY24" s="10"/>
      <c r="VVZ24" s="10"/>
      <c r="VWA24" s="10"/>
      <c r="VWB24" s="10"/>
      <c r="VWC24" s="10"/>
      <c r="VWD24" s="10"/>
      <c r="VWE24" s="10"/>
      <c r="VWF24" s="10"/>
      <c r="VWG24" s="10"/>
      <c r="VWH24" s="10"/>
      <c r="VWI24" s="10"/>
      <c r="VWJ24" s="10"/>
      <c r="VWK24" s="10"/>
      <c r="VWL24" s="10"/>
      <c r="VWM24" s="10"/>
      <c r="VWN24" s="10"/>
      <c r="VWO24" s="10"/>
      <c r="VWP24" s="10"/>
      <c r="VWQ24" s="10"/>
      <c r="VWR24" s="10"/>
      <c r="VWS24" s="10"/>
      <c r="VWT24" s="10"/>
      <c r="VWU24" s="10"/>
      <c r="VWV24" s="10"/>
      <c r="VWW24" s="10"/>
      <c r="VWX24" s="10"/>
      <c r="VWY24" s="10"/>
      <c r="VWZ24" s="10"/>
      <c r="VXA24" s="10"/>
      <c r="VXB24" s="10"/>
      <c r="VXC24" s="10"/>
      <c r="VXD24" s="10"/>
      <c r="VXE24" s="10"/>
      <c r="VXF24" s="10"/>
      <c r="VXG24" s="10"/>
      <c r="VXH24" s="10"/>
      <c r="VXI24" s="10"/>
      <c r="VXJ24" s="10"/>
      <c r="VXK24" s="10"/>
      <c r="VXL24" s="10"/>
      <c r="VXM24" s="10"/>
      <c r="VXN24" s="10"/>
      <c r="VXO24" s="10"/>
      <c r="VXP24" s="10"/>
      <c r="VXQ24" s="10"/>
      <c r="VXR24" s="10"/>
      <c r="VXS24" s="10"/>
      <c r="VXT24" s="10"/>
      <c r="VXU24" s="10"/>
      <c r="VXV24" s="10"/>
      <c r="VXW24" s="10"/>
      <c r="VXX24" s="10"/>
      <c r="VXY24" s="10"/>
      <c r="VXZ24" s="10"/>
      <c r="VYA24" s="10"/>
      <c r="VYB24" s="10"/>
      <c r="VYC24" s="10"/>
      <c r="VYD24" s="10"/>
      <c r="VYE24" s="10"/>
      <c r="VYF24" s="10"/>
      <c r="VYG24" s="10"/>
      <c r="VYH24" s="10"/>
      <c r="VYI24" s="10"/>
      <c r="VYJ24" s="10"/>
      <c r="VYK24" s="10"/>
      <c r="VYL24" s="10"/>
      <c r="VYM24" s="10"/>
      <c r="VYN24" s="10"/>
      <c r="VYO24" s="10"/>
      <c r="VYP24" s="10"/>
      <c r="VYQ24" s="10"/>
      <c r="VYR24" s="10"/>
      <c r="VYS24" s="10"/>
      <c r="VYT24" s="10"/>
      <c r="VYU24" s="10"/>
      <c r="VYV24" s="10"/>
      <c r="VYW24" s="10"/>
      <c r="VYX24" s="10"/>
      <c r="VYY24" s="10"/>
      <c r="VYZ24" s="10"/>
      <c r="VZA24" s="10"/>
      <c r="VZB24" s="10"/>
      <c r="VZC24" s="10"/>
      <c r="VZD24" s="10"/>
      <c r="VZE24" s="10"/>
      <c r="VZF24" s="10"/>
      <c r="VZG24" s="10"/>
      <c r="VZH24" s="10"/>
      <c r="VZI24" s="10"/>
      <c r="VZJ24" s="10"/>
      <c r="VZK24" s="10"/>
      <c r="VZL24" s="10"/>
      <c r="VZM24" s="10"/>
      <c r="VZN24" s="10"/>
      <c r="VZO24" s="10"/>
      <c r="VZP24" s="10"/>
      <c r="VZQ24" s="10"/>
      <c r="VZR24" s="10"/>
      <c r="VZS24" s="10"/>
      <c r="VZT24" s="10"/>
      <c r="VZU24" s="10"/>
      <c r="VZV24" s="10"/>
      <c r="VZW24" s="10"/>
      <c r="VZX24" s="10"/>
      <c r="VZY24" s="10"/>
      <c r="VZZ24" s="10"/>
      <c r="WAA24" s="10"/>
      <c r="WAB24" s="10"/>
      <c r="WAC24" s="10"/>
      <c r="WAD24" s="10"/>
      <c r="WAE24" s="10"/>
      <c r="WAF24" s="10"/>
      <c r="WAG24" s="10"/>
      <c r="WAH24" s="10"/>
      <c r="WAI24" s="10"/>
      <c r="WAJ24" s="10"/>
      <c r="WAK24" s="10"/>
      <c r="WAL24" s="10"/>
      <c r="WAM24" s="10"/>
      <c r="WAN24" s="10"/>
      <c r="WAO24" s="10"/>
      <c r="WAP24" s="10"/>
      <c r="WAQ24" s="10"/>
      <c r="WAR24" s="10"/>
      <c r="WAS24" s="10"/>
      <c r="WAT24" s="10"/>
      <c r="WAU24" s="10"/>
      <c r="WAV24" s="10"/>
      <c r="WAW24" s="10"/>
      <c r="WAX24" s="10"/>
      <c r="WAY24" s="10"/>
      <c r="WAZ24" s="10"/>
      <c r="WBA24" s="10"/>
      <c r="WBB24" s="10"/>
      <c r="WBC24" s="10"/>
      <c r="WBD24" s="10"/>
      <c r="WBE24" s="10"/>
      <c r="WBF24" s="10"/>
      <c r="WBG24" s="10"/>
      <c r="WBH24" s="10"/>
      <c r="WBI24" s="10"/>
      <c r="WBJ24" s="10"/>
      <c r="WBK24" s="10"/>
      <c r="WBL24" s="10"/>
      <c r="WBM24" s="10"/>
      <c r="WBN24" s="10"/>
      <c r="WBO24" s="10"/>
      <c r="WBP24" s="10"/>
      <c r="WBQ24" s="10"/>
      <c r="WBR24" s="10"/>
      <c r="WBS24" s="10"/>
      <c r="WBT24" s="10"/>
      <c r="WBU24" s="10"/>
      <c r="WBV24" s="10"/>
      <c r="WBW24" s="10"/>
      <c r="WBX24" s="10"/>
      <c r="WBY24" s="10"/>
      <c r="WBZ24" s="10"/>
      <c r="WCA24" s="10"/>
      <c r="WCB24" s="10"/>
      <c r="WCC24" s="10"/>
      <c r="WCD24" s="10"/>
      <c r="WCE24" s="10"/>
      <c r="WCF24" s="10"/>
      <c r="WCG24" s="10"/>
      <c r="WCH24" s="10"/>
      <c r="WCI24" s="10"/>
      <c r="WCJ24" s="10"/>
      <c r="WCK24" s="10"/>
      <c r="WCL24" s="10"/>
      <c r="WCM24" s="10"/>
      <c r="WCN24" s="10"/>
      <c r="WCO24" s="10"/>
      <c r="WCP24" s="10"/>
      <c r="WCQ24" s="10"/>
      <c r="WCR24" s="10"/>
      <c r="WCS24" s="10"/>
      <c r="WCT24" s="10"/>
      <c r="WCU24" s="10"/>
      <c r="WCV24" s="10"/>
      <c r="WCW24" s="10"/>
      <c r="WCX24" s="10"/>
      <c r="WCY24" s="10"/>
      <c r="WCZ24" s="10"/>
      <c r="WDA24" s="10"/>
      <c r="WDB24" s="10"/>
      <c r="WDC24" s="10"/>
      <c r="WDD24" s="10"/>
      <c r="WDE24" s="10"/>
      <c r="WDF24" s="10"/>
      <c r="WDG24" s="10"/>
      <c r="WDH24" s="10"/>
      <c r="WDI24" s="10"/>
      <c r="WDJ24" s="10"/>
      <c r="WDK24" s="10"/>
      <c r="WDL24" s="10"/>
      <c r="WDM24" s="10"/>
      <c r="WDN24" s="10"/>
      <c r="WDO24" s="10"/>
      <c r="WDP24" s="10"/>
      <c r="WDQ24" s="10"/>
      <c r="WDR24" s="10"/>
      <c r="WDS24" s="10"/>
      <c r="WDT24" s="10"/>
      <c r="WDU24" s="10"/>
      <c r="WDV24" s="10"/>
      <c r="WDW24" s="10"/>
      <c r="WDX24" s="10"/>
      <c r="WDY24" s="10"/>
      <c r="WDZ24" s="10"/>
      <c r="WEA24" s="10"/>
      <c r="WEB24" s="10"/>
      <c r="WEC24" s="10"/>
      <c r="WED24" s="10"/>
      <c r="WEE24" s="10"/>
      <c r="WEF24" s="10"/>
      <c r="WEG24" s="10"/>
      <c r="WEH24" s="10"/>
      <c r="WEI24" s="10"/>
      <c r="WEJ24" s="10"/>
      <c r="WEK24" s="10"/>
      <c r="WEL24" s="10"/>
      <c r="WEM24" s="10"/>
      <c r="WEN24" s="10"/>
      <c r="WEO24" s="10"/>
      <c r="WEP24" s="10"/>
      <c r="WEQ24" s="10"/>
      <c r="WER24" s="10"/>
      <c r="WES24" s="10"/>
      <c r="WET24" s="10"/>
      <c r="WEU24" s="10"/>
      <c r="WEV24" s="10"/>
      <c r="WEW24" s="10"/>
      <c r="WEX24" s="10"/>
      <c r="WEY24" s="10"/>
      <c r="WEZ24" s="10"/>
      <c r="WFA24" s="10"/>
      <c r="WFB24" s="10"/>
      <c r="WFC24" s="10"/>
      <c r="WFD24" s="10"/>
      <c r="WFE24" s="10"/>
      <c r="WFF24" s="10"/>
      <c r="WFG24" s="10"/>
      <c r="WFH24" s="10"/>
      <c r="WFI24" s="10"/>
      <c r="WFJ24" s="10"/>
      <c r="WFK24" s="10"/>
      <c r="WFL24" s="10"/>
      <c r="WFM24" s="10"/>
      <c r="WFN24" s="10"/>
      <c r="WFO24" s="10"/>
      <c r="WFP24" s="10"/>
      <c r="WFQ24" s="10"/>
      <c r="WFR24" s="10"/>
      <c r="WFS24" s="10"/>
      <c r="WFT24" s="10"/>
      <c r="WFU24" s="10"/>
      <c r="WFV24" s="10"/>
      <c r="WFW24" s="10"/>
      <c r="WFX24" s="10"/>
      <c r="WFY24" s="10"/>
      <c r="WFZ24" s="10"/>
      <c r="WGA24" s="10"/>
      <c r="WGB24" s="10"/>
      <c r="WGC24" s="10"/>
      <c r="WGD24" s="10"/>
      <c r="WGE24" s="10"/>
      <c r="WGF24" s="10"/>
      <c r="WGG24" s="10"/>
      <c r="WGH24" s="10"/>
      <c r="WGI24" s="10"/>
      <c r="WGJ24" s="10"/>
      <c r="WGK24" s="10"/>
      <c r="WGL24" s="10"/>
      <c r="WGM24" s="10"/>
      <c r="WGN24" s="10"/>
      <c r="WGO24" s="10"/>
      <c r="WGP24" s="10"/>
      <c r="WGQ24" s="10"/>
      <c r="WGR24" s="10"/>
      <c r="WGS24" s="10"/>
      <c r="WGT24" s="10"/>
      <c r="WGU24" s="10"/>
      <c r="WGV24" s="10"/>
      <c r="WGW24" s="10"/>
      <c r="WGX24" s="10"/>
      <c r="WGY24" s="10"/>
      <c r="WGZ24" s="10"/>
      <c r="WHA24" s="10"/>
      <c r="WHB24" s="10"/>
      <c r="WHC24" s="10"/>
      <c r="WHD24" s="10"/>
      <c r="WHE24" s="10"/>
      <c r="WHF24" s="10"/>
      <c r="WHG24" s="10"/>
      <c r="WHH24" s="10"/>
      <c r="WHI24" s="10"/>
      <c r="WHJ24" s="10"/>
      <c r="WHK24" s="10"/>
      <c r="WHL24" s="10"/>
      <c r="WHM24" s="10"/>
      <c r="WHN24" s="10"/>
      <c r="WHO24" s="10"/>
      <c r="WHP24" s="10"/>
      <c r="WHQ24" s="10"/>
      <c r="WHR24" s="10"/>
      <c r="WHS24" s="10"/>
      <c r="WHT24" s="10"/>
      <c r="WHU24" s="10"/>
      <c r="WHV24" s="10"/>
      <c r="WHW24" s="10"/>
      <c r="WHX24" s="10"/>
      <c r="WHY24" s="10"/>
      <c r="WHZ24" s="10"/>
      <c r="WIA24" s="10"/>
      <c r="WIB24" s="10"/>
      <c r="WIC24" s="10"/>
      <c r="WID24" s="10"/>
      <c r="WIE24" s="10"/>
      <c r="WIF24" s="10"/>
      <c r="WIG24" s="10"/>
      <c r="WIH24" s="10"/>
      <c r="WII24" s="10"/>
      <c r="WIJ24" s="10"/>
      <c r="WIK24" s="10"/>
      <c r="WIL24" s="10"/>
      <c r="WIM24" s="10"/>
      <c r="WIN24" s="10"/>
      <c r="WIO24" s="10"/>
      <c r="WIP24" s="10"/>
      <c r="WIQ24" s="10"/>
      <c r="WIR24" s="10"/>
      <c r="WIS24" s="10"/>
      <c r="WIT24" s="10"/>
      <c r="WIU24" s="10"/>
      <c r="WIV24" s="10"/>
      <c r="WIW24" s="10"/>
      <c r="WIX24" s="10"/>
      <c r="WIY24" s="10"/>
      <c r="WIZ24" s="10"/>
      <c r="WJA24" s="10"/>
      <c r="WJB24" s="10"/>
      <c r="WJC24" s="10"/>
      <c r="WJD24" s="10"/>
      <c r="WJE24" s="10"/>
      <c r="WJF24" s="10"/>
      <c r="WJG24" s="10"/>
      <c r="WJH24" s="10"/>
      <c r="WJI24" s="10"/>
      <c r="WJJ24" s="10"/>
      <c r="WJK24" s="10"/>
      <c r="WJL24" s="10"/>
      <c r="WJM24" s="10"/>
      <c r="WJN24" s="10"/>
      <c r="WJO24" s="10"/>
      <c r="WJP24" s="10"/>
      <c r="WJQ24" s="10"/>
      <c r="WJR24" s="10"/>
      <c r="WJS24" s="10"/>
      <c r="WJT24" s="10"/>
      <c r="WJU24" s="10"/>
      <c r="WJV24" s="10"/>
      <c r="WJW24" s="10"/>
      <c r="WJX24" s="10"/>
      <c r="WJY24" s="10"/>
      <c r="WJZ24" s="10"/>
      <c r="WKA24" s="10"/>
      <c r="WKB24" s="10"/>
      <c r="WKC24" s="10"/>
      <c r="WKD24" s="10"/>
      <c r="WKE24" s="10"/>
      <c r="WKF24" s="10"/>
      <c r="WKG24" s="10"/>
      <c r="WKH24" s="10"/>
      <c r="WKI24" s="10"/>
      <c r="WKJ24" s="10"/>
      <c r="WKK24" s="10"/>
      <c r="WKL24" s="10"/>
      <c r="WKM24" s="10"/>
      <c r="WKN24" s="10"/>
      <c r="WKO24" s="10"/>
      <c r="WKP24" s="10"/>
      <c r="WKQ24" s="10"/>
      <c r="WKR24" s="10"/>
      <c r="WKS24" s="10"/>
      <c r="WKT24" s="10"/>
      <c r="WKU24" s="10"/>
      <c r="WKV24" s="10"/>
      <c r="WKW24" s="10"/>
      <c r="WKX24" s="10"/>
      <c r="WKY24" s="10"/>
      <c r="WKZ24" s="10"/>
      <c r="WLA24" s="10"/>
      <c r="WLB24" s="10"/>
      <c r="WLC24" s="10"/>
      <c r="WLD24" s="10"/>
      <c r="WLE24" s="10"/>
      <c r="WLF24" s="10"/>
      <c r="WLG24" s="10"/>
      <c r="WLH24" s="10"/>
      <c r="WLI24" s="10"/>
      <c r="WLJ24" s="10"/>
      <c r="WLK24" s="10"/>
      <c r="WLL24" s="10"/>
      <c r="WLM24" s="10"/>
      <c r="WLN24" s="10"/>
      <c r="WLO24" s="10"/>
      <c r="WLP24" s="10"/>
      <c r="WLQ24" s="10"/>
      <c r="WLR24" s="10"/>
      <c r="WLS24" s="10"/>
      <c r="WLT24" s="10"/>
      <c r="WLU24" s="10"/>
      <c r="WLV24" s="10"/>
      <c r="WLW24" s="10"/>
      <c r="WLX24" s="10"/>
      <c r="WLY24" s="10"/>
      <c r="WLZ24" s="10"/>
      <c r="WMA24" s="10"/>
      <c r="WMB24" s="10"/>
      <c r="WMC24" s="10"/>
      <c r="WMD24" s="10"/>
      <c r="WME24" s="10"/>
      <c r="WMF24" s="10"/>
      <c r="WMG24" s="10"/>
      <c r="WMH24" s="10"/>
      <c r="WMI24" s="10"/>
      <c r="WMJ24" s="10"/>
      <c r="WMK24" s="10"/>
      <c r="WML24" s="10"/>
      <c r="WMM24" s="10"/>
      <c r="WMN24" s="10"/>
      <c r="WMO24" s="10"/>
      <c r="WMP24" s="10"/>
      <c r="WMQ24" s="10"/>
      <c r="WMR24" s="10"/>
      <c r="WMS24" s="10"/>
      <c r="WMT24" s="10"/>
      <c r="WMU24" s="10"/>
      <c r="WMV24" s="10"/>
      <c r="WMW24" s="10"/>
      <c r="WMX24" s="10"/>
      <c r="WMY24" s="10"/>
      <c r="WMZ24" s="10"/>
      <c r="WNA24" s="10"/>
      <c r="WNB24" s="10"/>
      <c r="WNC24" s="10"/>
      <c r="WND24" s="10"/>
      <c r="WNE24" s="10"/>
      <c r="WNF24" s="10"/>
      <c r="WNG24" s="10"/>
      <c r="WNH24" s="10"/>
      <c r="WNI24" s="10"/>
      <c r="WNJ24" s="10"/>
      <c r="WNK24" s="10"/>
      <c r="WNL24" s="10"/>
      <c r="WNM24" s="10"/>
      <c r="WNN24" s="10"/>
      <c r="WNO24" s="10"/>
      <c r="WNP24" s="10"/>
      <c r="WNQ24" s="10"/>
      <c r="WNR24" s="10"/>
      <c r="WNS24" s="10"/>
      <c r="WNT24" s="10"/>
      <c r="WNU24" s="10"/>
      <c r="WNV24" s="10"/>
      <c r="WNW24" s="10"/>
      <c r="WNX24" s="10"/>
      <c r="WNY24" s="10"/>
      <c r="WNZ24" s="10"/>
      <c r="WOA24" s="10"/>
      <c r="WOB24" s="10"/>
      <c r="WOC24" s="10"/>
      <c r="WOD24" s="10"/>
      <c r="WOE24" s="10"/>
      <c r="WOF24" s="10"/>
      <c r="WOG24" s="10"/>
      <c r="WOH24" s="10"/>
      <c r="WOI24" s="10"/>
      <c r="WOJ24" s="10"/>
      <c r="WOK24" s="10"/>
      <c r="WOL24" s="10"/>
      <c r="WOM24" s="10"/>
      <c r="WON24" s="10"/>
      <c r="WOO24" s="10"/>
      <c r="WOP24" s="10"/>
      <c r="WOQ24" s="10"/>
      <c r="WOR24" s="10"/>
      <c r="WOS24" s="10"/>
      <c r="WOT24" s="10"/>
      <c r="WOU24" s="10"/>
      <c r="WOV24" s="10"/>
      <c r="WOW24" s="10"/>
      <c r="WOX24" s="10"/>
      <c r="WOY24" s="10"/>
      <c r="WOZ24" s="10"/>
      <c r="WPA24" s="10"/>
      <c r="WPB24" s="10"/>
      <c r="WPC24" s="10"/>
      <c r="WPD24" s="10"/>
      <c r="WPE24" s="10"/>
      <c r="WPF24" s="10"/>
      <c r="WPG24" s="10"/>
      <c r="WPH24" s="10"/>
      <c r="WPI24" s="10"/>
      <c r="WPJ24" s="10"/>
      <c r="WPK24" s="10"/>
      <c r="WPL24" s="10"/>
      <c r="WPM24" s="10"/>
      <c r="WPN24" s="10"/>
      <c r="WPO24" s="10"/>
      <c r="WPP24" s="10"/>
      <c r="WPQ24" s="10"/>
      <c r="WPR24" s="10"/>
      <c r="WPS24" s="10"/>
      <c r="WPT24" s="10"/>
      <c r="WPU24" s="10"/>
      <c r="WPV24" s="10"/>
      <c r="WPW24" s="10"/>
      <c r="WPX24" s="10"/>
      <c r="WPY24" s="10"/>
      <c r="WPZ24" s="10"/>
      <c r="WQA24" s="10"/>
      <c r="WQB24" s="10"/>
      <c r="WQC24" s="10"/>
      <c r="WQD24" s="10"/>
      <c r="WQE24" s="10"/>
      <c r="WQF24" s="10"/>
      <c r="WQG24" s="10"/>
      <c r="WQH24" s="10"/>
      <c r="WQI24" s="10"/>
      <c r="WQJ24" s="10"/>
      <c r="WQK24" s="10"/>
      <c r="WQL24" s="10"/>
      <c r="WQM24" s="10"/>
      <c r="WQN24" s="10"/>
      <c r="WQO24" s="10"/>
      <c r="WQP24" s="10"/>
      <c r="WQQ24" s="10"/>
      <c r="WQR24" s="10"/>
      <c r="WQS24" s="10"/>
      <c r="WQT24" s="10"/>
      <c r="WQU24" s="10"/>
      <c r="WQV24" s="10"/>
      <c r="WQW24" s="10"/>
      <c r="WQX24" s="10"/>
      <c r="WQY24" s="10"/>
      <c r="WQZ24" s="10"/>
      <c r="WRA24" s="10"/>
      <c r="WRB24" s="10"/>
      <c r="WRC24" s="10"/>
      <c r="WRD24" s="10"/>
      <c r="WRE24" s="10"/>
      <c r="WRF24" s="10"/>
      <c r="WRG24" s="10"/>
      <c r="WRH24" s="10"/>
      <c r="WRI24" s="10"/>
      <c r="WRJ24" s="10"/>
      <c r="WRK24" s="10"/>
      <c r="WRL24" s="10"/>
      <c r="WRM24" s="10"/>
      <c r="WRN24" s="10"/>
      <c r="WRO24" s="10"/>
      <c r="WRP24" s="10"/>
      <c r="WRQ24" s="10"/>
      <c r="WRR24" s="10"/>
      <c r="WRS24" s="10"/>
      <c r="WRT24" s="10"/>
      <c r="WRU24" s="10"/>
      <c r="WRV24" s="10"/>
      <c r="WRW24" s="10"/>
      <c r="WRX24" s="10"/>
      <c r="WRY24" s="10"/>
      <c r="WRZ24" s="10"/>
      <c r="WSA24" s="10"/>
      <c r="WSB24" s="10"/>
      <c r="WSC24" s="10"/>
      <c r="WSD24" s="10"/>
      <c r="WSE24" s="10"/>
      <c r="WSF24" s="10"/>
      <c r="WSG24" s="10"/>
      <c r="WSH24" s="10"/>
      <c r="WSI24" s="10"/>
      <c r="WSJ24" s="10"/>
      <c r="WSK24" s="10"/>
      <c r="WSL24" s="10"/>
      <c r="WSM24" s="10"/>
      <c r="WSN24" s="10"/>
      <c r="WSO24" s="10"/>
      <c r="WSP24" s="10"/>
      <c r="WSQ24" s="10"/>
      <c r="WSR24" s="10"/>
      <c r="WSS24" s="10"/>
      <c r="WST24" s="10"/>
      <c r="WSU24" s="10"/>
      <c r="WSV24" s="10"/>
      <c r="WSW24" s="10"/>
      <c r="WSX24" s="10"/>
      <c r="WSY24" s="10"/>
      <c r="WSZ24" s="10"/>
      <c r="WTA24" s="10"/>
      <c r="WTB24" s="10"/>
      <c r="WTC24" s="10"/>
      <c r="WTD24" s="10"/>
      <c r="WTE24" s="10"/>
      <c r="WTF24" s="10"/>
      <c r="WTG24" s="10"/>
      <c r="WTH24" s="10"/>
      <c r="WTI24" s="10"/>
      <c r="WTJ24" s="10"/>
      <c r="WTK24" s="10"/>
      <c r="WTL24" s="10"/>
      <c r="WTM24" s="10"/>
      <c r="WTN24" s="10"/>
      <c r="WTO24" s="10"/>
      <c r="WTP24" s="10"/>
      <c r="WTQ24" s="10"/>
      <c r="WTR24" s="10"/>
      <c r="WTS24" s="10"/>
      <c r="WTT24" s="10"/>
      <c r="WTU24" s="10"/>
      <c r="WTV24" s="10"/>
      <c r="WTW24" s="10"/>
      <c r="WTX24" s="10"/>
      <c r="WTY24" s="10"/>
      <c r="WTZ24" s="10"/>
      <c r="WUA24" s="10"/>
      <c r="WUB24" s="10"/>
      <c r="WUC24" s="10"/>
      <c r="WUD24" s="10"/>
      <c r="WUE24" s="10"/>
      <c r="WUF24" s="10"/>
      <c r="WUG24" s="10"/>
      <c r="WUH24" s="10"/>
      <c r="WUI24" s="10"/>
      <c r="WUJ24" s="10"/>
      <c r="WUK24" s="10"/>
      <c r="WUL24" s="10"/>
      <c r="WUM24" s="10"/>
      <c r="WUN24" s="10"/>
      <c r="WUO24" s="10"/>
      <c r="WUP24" s="10"/>
      <c r="WUQ24" s="10"/>
      <c r="WUR24" s="10"/>
      <c r="WUS24" s="10"/>
      <c r="WUT24" s="10"/>
      <c r="WUU24" s="10"/>
      <c r="WUV24" s="10"/>
      <c r="WUW24" s="10"/>
      <c r="WUX24" s="10"/>
      <c r="WUY24" s="10"/>
      <c r="WUZ24" s="10"/>
      <c r="WVA24" s="10"/>
      <c r="WVB24" s="10"/>
      <c r="WVC24" s="10"/>
      <c r="WVD24" s="10"/>
      <c r="WVE24" s="10"/>
      <c r="WVF24" s="10"/>
      <c r="WVG24" s="10"/>
      <c r="WVH24" s="10"/>
      <c r="WVI24" s="10"/>
      <c r="WVJ24" s="10"/>
      <c r="WVK24" s="10"/>
      <c r="WVL24" s="10"/>
      <c r="WVM24" s="10"/>
      <c r="WVN24" s="10"/>
      <c r="WVO24" s="10"/>
      <c r="WVP24" s="10"/>
      <c r="WVQ24" s="10"/>
      <c r="WVR24" s="10"/>
      <c r="WVS24" s="10"/>
      <c r="WVT24" s="10"/>
      <c r="WVU24" s="10"/>
      <c r="WVV24" s="10"/>
      <c r="WVW24" s="10"/>
      <c r="WVX24" s="10"/>
      <c r="WVY24" s="10"/>
      <c r="WVZ24" s="10"/>
      <c r="WWA24" s="10"/>
      <c r="WWB24" s="10"/>
      <c r="WWC24" s="10"/>
      <c r="WWD24" s="10"/>
      <c r="WWE24" s="10"/>
      <c r="WWF24" s="10"/>
      <c r="WWG24" s="10"/>
      <c r="WWH24" s="10"/>
      <c r="WWI24" s="10"/>
      <c r="WWJ24" s="10"/>
      <c r="WWK24" s="10"/>
      <c r="WWL24" s="10"/>
      <c r="WWM24" s="10"/>
      <c r="WWN24" s="10"/>
      <c r="WWO24" s="10"/>
      <c r="WWP24" s="10"/>
      <c r="WWQ24" s="10"/>
      <c r="WWR24" s="10"/>
      <c r="WWS24" s="10"/>
      <c r="WWT24" s="10"/>
      <c r="WWU24" s="10"/>
      <c r="WWV24" s="10"/>
      <c r="WWW24" s="10"/>
      <c r="WWX24" s="10"/>
      <c r="WWY24" s="10"/>
      <c r="WWZ24" s="10"/>
      <c r="WXA24" s="10"/>
      <c r="WXB24" s="10"/>
      <c r="WXC24" s="10"/>
      <c r="WXD24" s="10"/>
      <c r="WXE24" s="10"/>
      <c r="WXF24" s="10"/>
      <c r="WXG24" s="10"/>
      <c r="WXH24" s="10"/>
      <c r="WXI24" s="10"/>
      <c r="WXJ24" s="10"/>
      <c r="WXK24" s="10"/>
      <c r="WXL24" s="10"/>
      <c r="WXM24" s="10"/>
      <c r="WXN24" s="10"/>
      <c r="WXO24" s="10"/>
      <c r="WXP24" s="10"/>
      <c r="WXQ24" s="10"/>
      <c r="WXR24" s="10"/>
      <c r="WXS24" s="10"/>
      <c r="WXT24" s="10"/>
      <c r="WXU24" s="10"/>
      <c r="WXV24" s="10"/>
      <c r="WXW24" s="10"/>
      <c r="WXX24" s="10"/>
      <c r="WXY24" s="10"/>
      <c r="WXZ24" s="10"/>
      <c r="WYA24" s="10"/>
      <c r="WYB24" s="10"/>
      <c r="WYC24" s="10"/>
      <c r="WYD24" s="10"/>
      <c r="WYE24" s="10"/>
      <c r="WYF24" s="10"/>
      <c r="WYG24" s="10"/>
      <c r="WYH24" s="10"/>
      <c r="WYI24" s="10"/>
      <c r="WYJ24" s="10"/>
      <c r="WYK24" s="10"/>
      <c r="WYL24" s="10"/>
      <c r="WYM24" s="10"/>
      <c r="WYN24" s="10"/>
      <c r="WYO24" s="10"/>
      <c r="WYP24" s="10"/>
      <c r="WYQ24" s="10"/>
      <c r="WYR24" s="10"/>
      <c r="WYS24" s="10"/>
      <c r="WYT24" s="10"/>
      <c r="WYU24" s="10"/>
      <c r="WYV24" s="10"/>
      <c r="WYW24" s="10"/>
      <c r="WYX24" s="10"/>
      <c r="WYY24" s="10"/>
      <c r="WYZ24" s="10"/>
      <c r="WZA24" s="10"/>
      <c r="WZB24" s="10"/>
      <c r="WZC24" s="10"/>
      <c r="WZD24" s="10"/>
      <c r="WZE24" s="10"/>
      <c r="WZF24" s="10"/>
      <c r="WZG24" s="10"/>
      <c r="WZH24" s="10"/>
      <c r="WZI24" s="10"/>
      <c r="WZJ24" s="10"/>
      <c r="WZK24" s="10"/>
      <c r="WZL24" s="10"/>
      <c r="WZM24" s="10"/>
      <c r="WZN24" s="10"/>
      <c r="WZO24" s="10"/>
      <c r="WZP24" s="10"/>
      <c r="WZQ24" s="10"/>
      <c r="WZR24" s="10"/>
      <c r="WZS24" s="10"/>
      <c r="WZT24" s="10"/>
      <c r="WZU24" s="10"/>
      <c r="WZV24" s="10"/>
      <c r="WZW24" s="10"/>
      <c r="WZX24" s="10"/>
      <c r="WZY24" s="10"/>
      <c r="WZZ24" s="10"/>
      <c r="XAA24" s="10"/>
      <c r="XAB24" s="10"/>
      <c r="XAC24" s="10"/>
      <c r="XAD24" s="10"/>
      <c r="XAE24" s="10"/>
      <c r="XAF24" s="10"/>
      <c r="XAG24" s="10"/>
      <c r="XAH24" s="10"/>
      <c r="XAI24" s="10"/>
      <c r="XAJ24" s="10"/>
      <c r="XAK24" s="10"/>
      <c r="XAL24" s="10"/>
      <c r="XAM24" s="10"/>
      <c r="XAN24" s="10"/>
      <c r="XAO24" s="10"/>
      <c r="XAP24" s="10"/>
      <c r="XAQ24" s="10"/>
      <c r="XAR24" s="10"/>
      <c r="XAS24" s="10"/>
      <c r="XAT24" s="10"/>
      <c r="XAU24" s="10"/>
      <c r="XAV24" s="10"/>
      <c r="XAW24" s="10"/>
      <c r="XAX24" s="10"/>
      <c r="XAY24" s="10"/>
      <c r="XAZ24" s="10"/>
      <c r="XBA24" s="10"/>
      <c r="XBB24" s="10"/>
      <c r="XBC24" s="10"/>
      <c r="XBD24" s="10"/>
      <c r="XBE24" s="10"/>
      <c r="XBF24" s="10"/>
      <c r="XBG24" s="10"/>
      <c r="XBH24" s="10"/>
      <c r="XBI24" s="10"/>
      <c r="XBJ24" s="10"/>
      <c r="XBK24" s="10"/>
      <c r="XBL24" s="10"/>
      <c r="XBM24" s="10"/>
      <c r="XBN24" s="10"/>
      <c r="XBO24" s="10"/>
      <c r="XBP24" s="10"/>
      <c r="XBQ24" s="10"/>
      <c r="XBR24" s="10"/>
      <c r="XBS24" s="10"/>
      <c r="XBT24" s="10"/>
      <c r="XBU24" s="10"/>
      <c r="XBV24" s="10"/>
      <c r="XBW24" s="10"/>
      <c r="XBX24" s="10"/>
      <c r="XBY24" s="10"/>
      <c r="XBZ24" s="10"/>
      <c r="XCA24" s="10"/>
      <c r="XCB24" s="10"/>
      <c r="XCC24" s="10"/>
      <c r="XCD24" s="10"/>
      <c r="XCE24" s="10"/>
      <c r="XCF24" s="10"/>
      <c r="XCG24" s="10"/>
      <c r="XCH24" s="10"/>
      <c r="XCI24" s="10"/>
      <c r="XCJ24" s="10"/>
      <c r="XCK24" s="10"/>
      <c r="XCL24" s="10"/>
      <c r="XCM24" s="10"/>
      <c r="XCN24" s="10"/>
      <c r="XCO24" s="10"/>
      <c r="XCP24" s="10"/>
      <c r="XCQ24" s="10"/>
      <c r="XCR24" s="10"/>
      <c r="XCS24" s="10"/>
      <c r="XCT24" s="10"/>
      <c r="XCU24" s="10"/>
      <c r="XCV24" s="10"/>
      <c r="XCW24" s="10"/>
      <c r="XCX24" s="10"/>
      <c r="XCY24" s="10"/>
      <c r="XCZ24" s="10"/>
      <c r="XDA24" s="10"/>
      <c r="XDB24" s="10"/>
      <c r="XDC24" s="10"/>
      <c r="XDD24" s="10"/>
      <c r="XDE24" s="10"/>
      <c r="XDF24" s="10"/>
      <c r="XDG24" s="10"/>
      <c r="XDH24" s="10"/>
      <c r="XDI24" s="10"/>
      <c r="XDJ24" s="10"/>
      <c r="XDK24" s="10"/>
      <c r="XDL24" s="10"/>
      <c r="XDM24" s="10"/>
      <c r="XDN24" s="10"/>
      <c r="XDO24" s="10"/>
      <c r="XDP24" s="10"/>
      <c r="XDQ24" s="10"/>
      <c r="XDR24" s="10"/>
      <c r="XDS24" s="10"/>
      <c r="XDT24" s="10"/>
      <c r="XDU24" s="10"/>
      <c r="XDV24" s="10"/>
      <c r="XDW24" s="10"/>
      <c r="XDX24" s="10"/>
      <c r="XDY24" s="10"/>
      <c r="XDZ24" s="10"/>
      <c r="XEA24" s="10"/>
      <c r="XEB24" s="10"/>
      <c r="XEC24" s="10"/>
      <c r="XED24" s="10"/>
      <c r="XEE24" s="10"/>
      <c r="XEF24" s="10"/>
      <c r="XEG24" s="10"/>
      <c r="XEH24" s="10"/>
      <c r="XEI24" s="10"/>
      <c r="XEJ24" s="10"/>
      <c r="XEK24" s="10"/>
      <c r="XEL24" s="10"/>
      <c r="XEM24" s="10"/>
      <c r="XEN24" s="10"/>
      <c r="XEO24" s="10"/>
      <c r="XEP24" s="10"/>
      <c r="XEQ24" s="10"/>
      <c r="XER24" s="10"/>
      <c r="XES24" s="10"/>
      <c r="XET24" s="10"/>
      <c r="XEU24" s="10"/>
      <c r="XEV24" s="10"/>
      <c r="XEW24" s="10"/>
      <c r="XEX24" s="10"/>
    </row>
    <row r="25" spans="1:16378" s="256" customFormat="1" ht="27" customHeight="1">
      <c r="A25" s="138" t="s">
        <v>123</v>
      </c>
      <c r="B25" s="137"/>
      <c r="C25" s="344">
        <v>1138.328</v>
      </c>
      <c r="D25" s="345">
        <v>1358.8981000000001</v>
      </c>
      <c r="E25" s="344">
        <v>4608.3590000000004</v>
      </c>
      <c r="F25" s="345">
        <v>6682.0142349999996</v>
      </c>
      <c r="G25" s="344">
        <v>67852.638999999996</v>
      </c>
      <c r="H25" s="345">
        <v>95176.757144999996</v>
      </c>
      <c r="I25" s="344">
        <v>761.21</v>
      </c>
      <c r="J25" s="345">
        <v>3383.7239300000001</v>
      </c>
      <c r="K25" s="344">
        <v>494.07100000000003</v>
      </c>
      <c r="L25" s="345">
        <v>1268.1264200000001</v>
      </c>
      <c r="M25" s="344">
        <v>74854.607000000004</v>
      </c>
      <c r="N25" s="345">
        <v>107869.51983</v>
      </c>
    </row>
    <row r="27" spans="1:16378" ht="27" customHeight="1">
      <c r="A27" s="686" t="s">
        <v>2226</v>
      </c>
      <c r="B27" s="686"/>
      <c r="C27" s="687" t="s">
        <v>3761</v>
      </c>
      <c r="D27" s="687"/>
      <c r="E27" s="687"/>
      <c r="F27" s="687"/>
      <c r="G27" s="687"/>
      <c r="H27" s="687"/>
      <c r="I27" s="687"/>
      <c r="J27" s="687"/>
      <c r="K27" s="687"/>
      <c r="L27" s="687"/>
      <c r="M27" s="687"/>
      <c r="N27" s="687"/>
    </row>
    <row r="28" spans="1:16378" ht="27" customHeight="1">
      <c r="A28" s="686"/>
      <c r="B28" s="686"/>
      <c r="C28" s="687" t="s">
        <v>3762</v>
      </c>
      <c r="D28" s="687"/>
      <c r="E28" s="687"/>
      <c r="F28" s="687"/>
      <c r="G28" s="687"/>
      <c r="H28" s="687"/>
      <c r="I28" s="687"/>
      <c r="J28" s="687"/>
      <c r="K28" s="687"/>
      <c r="L28" s="687"/>
      <c r="M28" s="687"/>
      <c r="N28" s="687"/>
    </row>
    <row r="29" spans="1:16378">
      <c r="B29" s="4"/>
      <c r="C29" s="334"/>
      <c r="D29" s="336"/>
      <c r="E29" s="334"/>
      <c r="F29" s="336"/>
      <c r="G29" s="334"/>
      <c r="H29" s="336"/>
      <c r="I29" s="334"/>
      <c r="J29" s="336"/>
      <c r="K29" s="334"/>
      <c r="L29" s="336"/>
      <c r="M29" s="334"/>
    </row>
  </sheetData>
  <mergeCells count="11">
    <mergeCell ref="A1:N1"/>
    <mergeCell ref="A2:B3"/>
    <mergeCell ref="A27:B28"/>
    <mergeCell ref="C27:N27"/>
    <mergeCell ref="C28:N28"/>
    <mergeCell ref="C2:D2"/>
    <mergeCell ref="E2:F2"/>
    <mergeCell ref="G2:H2"/>
    <mergeCell ref="I2:J2"/>
    <mergeCell ref="K2:L2"/>
    <mergeCell ref="M2:N2"/>
  </mergeCells>
  <printOptions horizontalCentered="1"/>
  <pageMargins left="0.5" right="0.5" top="0.5" bottom="0.5" header="0" footer="0"/>
  <pageSetup paperSize="9" scale="65" orientation="landscape" horizontalDpi="0" verticalDpi="0"/>
  <ignoredErrors>
    <ignoredError sqref="A4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C529F-0322-0C44-8086-559DF725361E}">
  <dimension ref="A1:I43"/>
  <sheetViews>
    <sheetView topLeftCell="A2" zoomScaleNormal="100" workbookViewId="0">
      <selection activeCell="K21" sqref="K21"/>
    </sheetView>
  </sheetViews>
  <sheetFormatPr baseColWidth="10" defaultRowHeight="16"/>
  <cols>
    <col min="1" max="1" width="3.5" bestFit="1" customWidth="1"/>
    <col min="2" max="2" width="5.83203125" bestFit="1" customWidth="1"/>
    <col min="3" max="3" width="9" bestFit="1" customWidth="1"/>
    <col min="4" max="4" width="19" bestFit="1" customWidth="1"/>
    <col min="5" max="5" width="21" bestFit="1" customWidth="1"/>
    <col min="6" max="6" width="12.6640625" bestFit="1" customWidth="1"/>
    <col min="7" max="7" width="13.33203125" bestFit="1" customWidth="1"/>
    <col min="8" max="8" width="16.1640625" customWidth="1"/>
    <col min="9" max="9" width="13" bestFit="1" customWidth="1"/>
  </cols>
  <sheetData>
    <row r="1" spans="1:9" ht="48" customHeight="1">
      <c r="A1" s="690" t="s">
        <v>182</v>
      </c>
      <c r="B1" s="690"/>
      <c r="C1" s="690"/>
      <c r="D1" s="690"/>
      <c r="E1" s="690"/>
      <c r="F1" s="690"/>
      <c r="G1" s="690"/>
      <c r="H1" s="690"/>
      <c r="I1" s="690"/>
    </row>
    <row r="2" spans="1:9" s="361" customFormat="1" ht="20">
      <c r="A2" s="691" t="s">
        <v>3486</v>
      </c>
      <c r="B2" s="694" t="s">
        <v>5</v>
      </c>
      <c r="C2" s="371" t="s">
        <v>3763</v>
      </c>
      <c r="D2" s="691" t="s">
        <v>3</v>
      </c>
      <c r="E2" s="691" t="s">
        <v>2</v>
      </c>
      <c r="F2" s="357" t="s">
        <v>3765</v>
      </c>
      <c r="G2" s="358" t="s">
        <v>3766</v>
      </c>
      <c r="H2" s="359" t="s">
        <v>3768</v>
      </c>
      <c r="I2" s="360" t="s">
        <v>3771</v>
      </c>
    </row>
    <row r="3" spans="1:9" s="361" customFormat="1" ht="19">
      <c r="A3" s="692"/>
      <c r="B3" s="695"/>
      <c r="C3" s="367" t="s">
        <v>3764</v>
      </c>
      <c r="D3" s="692"/>
      <c r="E3" s="692"/>
      <c r="F3" s="368" t="s">
        <v>3764</v>
      </c>
      <c r="G3" s="369" t="s">
        <v>3767</v>
      </c>
      <c r="H3" s="369" t="s">
        <v>3770</v>
      </c>
      <c r="I3" s="370" t="s">
        <v>3772</v>
      </c>
    </row>
    <row r="4" spans="1:9" s="361" customFormat="1" ht="19">
      <c r="A4" s="693"/>
      <c r="B4" s="696"/>
      <c r="C4" s="362"/>
      <c r="D4" s="693"/>
      <c r="E4" s="693"/>
      <c r="F4" s="363"/>
      <c r="G4" s="365" t="s">
        <v>3652</v>
      </c>
      <c r="H4" s="366" t="s">
        <v>3769</v>
      </c>
      <c r="I4" s="364" t="s">
        <v>3648</v>
      </c>
    </row>
    <row r="5" spans="1:9" ht="20">
      <c r="A5" s="348">
        <v>1</v>
      </c>
      <c r="B5" s="349" t="s">
        <v>4</v>
      </c>
      <c r="C5" s="350">
        <v>11252</v>
      </c>
      <c r="D5" s="349" t="s">
        <v>16</v>
      </c>
      <c r="E5" s="349" t="s">
        <v>23</v>
      </c>
      <c r="F5" s="351">
        <v>1701</v>
      </c>
      <c r="G5" s="352">
        <v>100</v>
      </c>
      <c r="H5" s="352">
        <v>25</v>
      </c>
      <c r="I5" s="353">
        <v>40366</v>
      </c>
    </row>
    <row r="6" spans="1:9" ht="20">
      <c r="A6" s="348">
        <v>2</v>
      </c>
      <c r="B6" s="349" t="s">
        <v>4</v>
      </c>
      <c r="C6" s="354">
        <v>11701</v>
      </c>
      <c r="D6" s="349" t="s">
        <v>16</v>
      </c>
      <c r="E6" s="349" t="s">
        <v>70</v>
      </c>
      <c r="F6" s="349">
        <v>28189</v>
      </c>
      <c r="G6" s="355">
        <v>100</v>
      </c>
      <c r="H6" s="355">
        <v>26.25</v>
      </c>
      <c r="I6" s="356">
        <v>40216</v>
      </c>
    </row>
    <row r="7" spans="1:9" ht="20">
      <c r="A7" s="348">
        <v>3</v>
      </c>
      <c r="B7" s="349" t="s">
        <v>4</v>
      </c>
      <c r="C7" s="354">
        <v>11534</v>
      </c>
      <c r="D7" s="349" t="s">
        <v>16</v>
      </c>
      <c r="E7" s="349" t="s">
        <v>48</v>
      </c>
      <c r="F7" s="349">
        <v>4397</v>
      </c>
      <c r="G7" s="355">
        <v>100</v>
      </c>
      <c r="H7" s="355">
        <v>26.25</v>
      </c>
      <c r="I7" s="356">
        <v>40354</v>
      </c>
    </row>
    <row r="8" spans="1:9" ht="20">
      <c r="A8" s="348">
        <v>4</v>
      </c>
      <c r="B8" s="349" t="s">
        <v>4</v>
      </c>
      <c r="C8" s="354">
        <v>11769</v>
      </c>
      <c r="D8" s="349" t="s">
        <v>7</v>
      </c>
      <c r="E8" s="349" t="s">
        <v>12</v>
      </c>
      <c r="F8" s="349">
        <v>1287</v>
      </c>
      <c r="G8" s="355">
        <v>100</v>
      </c>
      <c r="H8" s="355">
        <v>25</v>
      </c>
      <c r="I8" s="356">
        <v>40374</v>
      </c>
    </row>
    <row r="9" spans="1:9" ht="20">
      <c r="A9" s="348">
        <v>5</v>
      </c>
      <c r="B9" s="349" t="s">
        <v>4</v>
      </c>
      <c r="C9" s="354">
        <v>11236</v>
      </c>
      <c r="D9" s="349" t="s">
        <v>20</v>
      </c>
      <c r="E9" s="349" t="s">
        <v>52</v>
      </c>
      <c r="F9" s="349">
        <v>5248</v>
      </c>
      <c r="G9" s="355">
        <v>100</v>
      </c>
      <c r="H9" s="355">
        <v>26.25</v>
      </c>
      <c r="I9" s="356">
        <v>40216</v>
      </c>
    </row>
    <row r="10" spans="1:9" ht="20">
      <c r="A10" s="348">
        <v>6</v>
      </c>
      <c r="B10" s="349" t="s">
        <v>4</v>
      </c>
      <c r="C10" s="354">
        <v>11685</v>
      </c>
      <c r="D10" s="349" t="s">
        <v>7</v>
      </c>
      <c r="E10" s="349" t="s">
        <v>65</v>
      </c>
      <c r="F10" s="349">
        <v>14696</v>
      </c>
      <c r="G10" s="355">
        <v>1.44</v>
      </c>
      <c r="H10" s="355">
        <v>0.432</v>
      </c>
      <c r="I10" s="356">
        <v>38533</v>
      </c>
    </row>
    <row r="11" spans="1:9" ht="20">
      <c r="A11" s="348">
        <v>7</v>
      </c>
      <c r="B11" s="349" t="s">
        <v>4</v>
      </c>
      <c r="C11" s="354">
        <v>13948</v>
      </c>
      <c r="D11" s="349" t="s">
        <v>10</v>
      </c>
      <c r="E11" s="349" t="s">
        <v>50</v>
      </c>
      <c r="F11" s="349">
        <v>4561</v>
      </c>
      <c r="G11" s="355">
        <v>1</v>
      </c>
      <c r="H11" s="355">
        <v>0.3</v>
      </c>
      <c r="I11" s="356">
        <v>38266</v>
      </c>
    </row>
    <row r="12" spans="1:9" ht="20">
      <c r="A12" s="348">
        <v>8</v>
      </c>
      <c r="B12" s="349" t="s">
        <v>4</v>
      </c>
      <c r="C12" s="354">
        <v>15557</v>
      </c>
      <c r="D12" s="349" t="s">
        <v>15</v>
      </c>
      <c r="E12" s="349" t="s">
        <v>22</v>
      </c>
      <c r="F12" s="349">
        <v>1423</v>
      </c>
      <c r="G12" s="355">
        <v>0.75</v>
      </c>
      <c r="H12" s="355">
        <v>0.22500000000000001</v>
      </c>
      <c r="I12" s="356">
        <v>37299</v>
      </c>
    </row>
    <row r="13" spans="1:9" ht="20">
      <c r="A13" s="348">
        <v>9</v>
      </c>
      <c r="B13" s="349" t="s">
        <v>4</v>
      </c>
      <c r="C13" s="354">
        <v>14235</v>
      </c>
      <c r="D13" s="349" t="s">
        <v>20</v>
      </c>
      <c r="E13" s="349" t="s">
        <v>77</v>
      </c>
      <c r="F13" s="349">
        <v>41067</v>
      </c>
      <c r="G13" s="355">
        <v>100</v>
      </c>
      <c r="H13" s="355">
        <v>26.25</v>
      </c>
      <c r="I13" s="356">
        <v>40216</v>
      </c>
    </row>
    <row r="14" spans="1:9" ht="20">
      <c r="A14" s="348">
        <v>10</v>
      </c>
      <c r="B14" s="349" t="s">
        <v>4</v>
      </c>
      <c r="C14" s="354">
        <v>15421</v>
      </c>
      <c r="D14" s="349" t="s">
        <v>7</v>
      </c>
      <c r="E14" s="349" t="s">
        <v>71</v>
      </c>
      <c r="F14" s="349">
        <v>49477</v>
      </c>
      <c r="G14" s="355">
        <v>100</v>
      </c>
      <c r="H14" s="355">
        <v>20</v>
      </c>
      <c r="I14" s="356">
        <v>40245</v>
      </c>
    </row>
    <row r="15" spans="1:9" ht="20">
      <c r="A15" s="348">
        <v>11</v>
      </c>
      <c r="B15" s="349" t="s">
        <v>4</v>
      </c>
      <c r="C15" s="354">
        <v>13031</v>
      </c>
      <c r="D15" s="349" t="s">
        <v>17</v>
      </c>
      <c r="E15" s="349" t="s">
        <v>62</v>
      </c>
      <c r="F15" s="349">
        <v>9927</v>
      </c>
      <c r="G15" s="355">
        <v>1.25</v>
      </c>
      <c r="H15" s="355">
        <v>0.375</v>
      </c>
      <c r="I15" s="356">
        <v>35369</v>
      </c>
    </row>
    <row r="16" spans="1:9" ht="20">
      <c r="A16" s="348">
        <v>12</v>
      </c>
      <c r="B16" s="349" t="s">
        <v>4</v>
      </c>
      <c r="C16" s="354">
        <v>11536</v>
      </c>
      <c r="D16" s="349" t="s">
        <v>10</v>
      </c>
      <c r="E16" s="349" t="s">
        <v>55</v>
      </c>
      <c r="F16" s="349">
        <v>5580</v>
      </c>
      <c r="G16" s="355">
        <v>2.0499999999999998</v>
      </c>
      <c r="H16" s="355">
        <v>0.61499999999999999</v>
      </c>
      <c r="I16" s="356">
        <v>35102</v>
      </c>
    </row>
    <row r="17" spans="1:9" ht="20">
      <c r="A17" s="348">
        <v>13</v>
      </c>
      <c r="B17" s="349" t="s">
        <v>4</v>
      </c>
      <c r="C17" s="354">
        <v>13875</v>
      </c>
      <c r="D17" s="349" t="s">
        <v>20</v>
      </c>
      <c r="E17" s="349" t="s">
        <v>90</v>
      </c>
      <c r="F17" s="349">
        <v>49385</v>
      </c>
      <c r="G17" s="355">
        <v>100</v>
      </c>
      <c r="H17" s="355">
        <v>22.5</v>
      </c>
      <c r="I17" s="356">
        <v>40185</v>
      </c>
    </row>
    <row r="18" spans="1:9" ht="20">
      <c r="A18" s="348">
        <v>14</v>
      </c>
      <c r="B18" s="349" t="s">
        <v>4</v>
      </c>
      <c r="C18" s="354">
        <v>12641</v>
      </c>
      <c r="D18" s="349" t="s">
        <v>7</v>
      </c>
      <c r="E18" s="349" t="s">
        <v>46</v>
      </c>
      <c r="F18" s="349">
        <v>4335</v>
      </c>
      <c r="G18" s="355">
        <v>50</v>
      </c>
      <c r="H18" s="355">
        <v>15</v>
      </c>
      <c r="I18" s="356">
        <v>39271</v>
      </c>
    </row>
    <row r="19" spans="1:9" ht="20">
      <c r="A19" s="348">
        <v>15</v>
      </c>
      <c r="B19" s="349" t="s">
        <v>4</v>
      </c>
      <c r="C19" s="354">
        <v>13207</v>
      </c>
      <c r="D19" s="349" t="s">
        <v>7</v>
      </c>
      <c r="E19" s="349" t="s">
        <v>28</v>
      </c>
      <c r="F19" s="349">
        <v>4171</v>
      </c>
      <c r="G19" s="355">
        <v>50</v>
      </c>
      <c r="H19" s="355">
        <v>15</v>
      </c>
      <c r="I19" s="356">
        <v>38033</v>
      </c>
    </row>
    <row r="20" spans="1:9" ht="20">
      <c r="A20" s="348">
        <v>16</v>
      </c>
      <c r="B20" s="349" t="s">
        <v>4</v>
      </c>
      <c r="C20" s="354">
        <v>13831</v>
      </c>
      <c r="D20" s="349" t="s">
        <v>10</v>
      </c>
      <c r="E20" s="349" t="s">
        <v>79</v>
      </c>
      <c r="F20" s="349">
        <v>44249</v>
      </c>
      <c r="G20" s="355">
        <v>50</v>
      </c>
      <c r="H20" s="355">
        <v>15</v>
      </c>
      <c r="I20" s="356">
        <v>39325</v>
      </c>
    </row>
    <row r="21" spans="1:9" ht="20">
      <c r="A21" s="348">
        <v>17</v>
      </c>
      <c r="B21" s="349" t="s">
        <v>4</v>
      </c>
      <c r="C21" s="354">
        <v>11429</v>
      </c>
      <c r="D21" s="349" t="s">
        <v>7</v>
      </c>
      <c r="E21" s="349" t="s">
        <v>27</v>
      </c>
      <c r="F21" s="349">
        <v>2279</v>
      </c>
      <c r="G21" s="355">
        <v>50</v>
      </c>
      <c r="H21" s="355">
        <v>15</v>
      </c>
      <c r="I21" s="356">
        <v>38663</v>
      </c>
    </row>
    <row r="22" spans="1:9" ht="20">
      <c r="A22" s="348">
        <v>18</v>
      </c>
      <c r="B22" s="349" t="s">
        <v>4</v>
      </c>
      <c r="C22" s="354">
        <v>11808</v>
      </c>
      <c r="D22" s="349" t="s">
        <v>7</v>
      </c>
      <c r="E22" s="349" t="s">
        <v>35</v>
      </c>
      <c r="F22" s="349">
        <v>3020</v>
      </c>
      <c r="G22" s="355">
        <v>2.0299999999999998</v>
      </c>
      <c r="H22" s="355">
        <v>0.60899999999999999</v>
      </c>
      <c r="I22" s="356">
        <v>35215</v>
      </c>
    </row>
    <row r="23" spans="1:9" ht="20">
      <c r="A23" s="348">
        <v>19</v>
      </c>
      <c r="B23" s="349" t="s">
        <v>4</v>
      </c>
      <c r="C23" s="354">
        <v>13107</v>
      </c>
      <c r="D23" s="349" t="s">
        <v>20</v>
      </c>
      <c r="E23" s="349" t="s">
        <v>87</v>
      </c>
      <c r="F23" s="349">
        <v>49381</v>
      </c>
      <c r="G23" s="355">
        <v>50</v>
      </c>
      <c r="H23" s="355">
        <v>11.25</v>
      </c>
      <c r="I23" s="356">
        <v>40347</v>
      </c>
    </row>
    <row r="24" spans="1:9" ht="20">
      <c r="A24" s="348">
        <v>20</v>
      </c>
      <c r="B24" s="349" t="s">
        <v>4</v>
      </c>
      <c r="C24" s="354">
        <v>11031</v>
      </c>
      <c r="D24" s="349" t="s">
        <v>10</v>
      </c>
      <c r="E24" s="349" t="s">
        <v>60</v>
      </c>
      <c r="F24" s="349">
        <v>7907</v>
      </c>
      <c r="G24" s="355">
        <v>3</v>
      </c>
      <c r="H24" s="355">
        <v>0.9</v>
      </c>
      <c r="I24" s="356">
        <v>36197</v>
      </c>
    </row>
    <row r="25" spans="1:9" ht="20">
      <c r="A25" s="348">
        <v>21</v>
      </c>
      <c r="B25" s="349" t="s">
        <v>13</v>
      </c>
      <c r="C25" s="354">
        <v>1591</v>
      </c>
      <c r="D25" s="349" t="s">
        <v>17</v>
      </c>
      <c r="E25" s="349" t="s">
        <v>25</v>
      </c>
      <c r="F25" s="349">
        <v>2148</v>
      </c>
      <c r="G25" s="355">
        <v>0.05</v>
      </c>
      <c r="H25" s="355">
        <v>1.4999999999999999E-2</v>
      </c>
      <c r="I25" s="356">
        <v>33798</v>
      </c>
    </row>
    <row r="26" spans="1:9" ht="20">
      <c r="A26" s="348">
        <v>22</v>
      </c>
      <c r="B26" s="349" t="s">
        <v>14</v>
      </c>
      <c r="C26" s="354">
        <v>1181</v>
      </c>
      <c r="D26" s="349" t="s">
        <v>19</v>
      </c>
      <c r="E26" s="349" t="s">
        <v>45</v>
      </c>
      <c r="F26" s="349">
        <v>4234</v>
      </c>
      <c r="G26" s="355">
        <v>50</v>
      </c>
      <c r="H26" s="355">
        <v>15</v>
      </c>
      <c r="I26" s="356">
        <v>38861</v>
      </c>
    </row>
    <row r="27" spans="1:9" ht="20">
      <c r="A27" s="348">
        <v>23</v>
      </c>
      <c r="B27" s="349" t="s">
        <v>4</v>
      </c>
      <c r="C27" s="354">
        <v>12008</v>
      </c>
      <c r="D27" s="349" t="s">
        <v>7</v>
      </c>
      <c r="E27" s="349" t="s">
        <v>68</v>
      </c>
      <c r="F27" s="349">
        <v>23199</v>
      </c>
      <c r="G27" s="355">
        <v>50</v>
      </c>
      <c r="H27" s="355">
        <v>15</v>
      </c>
      <c r="I27" s="356">
        <v>39307</v>
      </c>
    </row>
    <row r="28" spans="1:9" ht="20">
      <c r="A28" s="348">
        <v>24</v>
      </c>
      <c r="B28" s="349" t="s">
        <v>4</v>
      </c>
      <c r="C28" s="354">
        <v>13927</v>
      </c>
      <c r="D28" s="349" t="s">
        <v>10</v>
      </c>
      <c r="E28" s="349" t="s">
        <v>64</v>
      </c>
      <c r="F28" s="349">
        <v>14325</v>
      </c>
      <c r="G28" s="355">
        <v>30</v>
      </c>
      <c r="H28" s="355">
        <v>9</v>
      </c>
      <c r="I28" s="356">
        <v>40360</v>
      </c>
    </row>
    <row r="29" spans="1:9" ht="20">
      <c r="A29" s="348">
        <v>25</v>
      </c>
      <c r="B29" s="349" t="s">
        <v>4</v>
      </c>
      <c r="C29" s="354">
        <v>12712</v>
      </c>
      <c r="D29" s="349" t="s">
        <v>17</v>
      </c>
      <c r="E29" s="349" t="s">
        <v>63</v>
      </c>
      <c r="F29" s="349">
        <v>13212</v>
      </c>
      <c r="G29" s="355">
        <v>2.1</v>
      </c>
      <c r="H29" s="355">
        <v>0.63</v>
      </c>
      <c r="I29" s="356">
        <v>37882</v>
      </c>
    </row>
    <row r="30" spans="1:9" ht="20">
      <c r="A30" s="348">
        <v>26</v>
      </c>
      <c r="B30" s="349" t="s">
        <v>4</v>
      </c>
      <c r="C30" s="354">
        <v>12733</v>
      </c>
      <c r="D30" s="349" t="s">
        <v>17</v>
      </c>
      <c r="E30" s="349" t="s">
        <v>41</v>
      </c>
      <c r="F30" s="349">
        <v>3680</v>
      </c>
      <c r="G30" s="355">
        <v>10.31</v>
      </c>
      <c r="H30" s="355">
        <v>3.093</v>
      </c>
      <c r="I30" s="356">
        <v>37566</v>
      </c>
    </row>
    <row r="31" spans="1:9" ht="20">
      <c r="A31" s="348">
        <v>27</v>
      </c>
      <c r="B31" s="349" t="s">
        <v>4</v>
      </c>
      <c r="C31" s="354">
        <v>11081</v>
      </c>
      <c r="D31" s="349" t="s">
        <v>10</v>
      </c>
      <c r="E31" s="349" t="s">
        <v>57</v>
      </c>
      <c r="F31" s="349">
        <v>7275</v>
      </c>
      <c r="G31" s="355">
        <v>50</v>
      </c>
      <c r="H31" s="355">
        <v>15</v>
      </c>
      <c r="I31" s="356">
        <v>38614</v>
      </c>
    </row>
    <row r="32" spans="1:9" ht="20">
      <c r="A32" s="348">
        <v>28</v>
      </c>
      <c r="B32" s="349" t="s">
        <v>4</v>
      </c>
      <c r="C32" s="354">
        <v>11700</v>
      </c>
      <c r="D32" s="349" t="s">
        <v>17</v>
      </c>
      <c r="E32" s="349" t="s">
        <v>24</v>
      </c>
      <c r="F32" s="349">
        <v>1722</v>
      </c>
      <c r="G32" s="355">
        <v>0.1</v>
      </c>
      <c r="H32" s="355">
        <v>0.03</v>
      </c>
      <c r="I32" s="356">
        <v>33784</v>
      </c>
    </row>
    <row r="33" spans="1:9" ht="20">
      <c r="A33" s="348">
        <v>29</v>
      </c>
      <c r="B33" s="349" t="s">
        <v>4</v>
      </c>
      <c r="C33" s="354">
        <v>13857</v>
      </c>
      <c r="D33" s="349" t="s">
        <v>20</v>
      </c>
      <c r="E33" s="349" t="s">
        <v>83</v>
      </c>
      <c r="F33" s="349">
        <v>48529</v>
      </c>
      <c r="G33" s="355">
        <v>100</v>
      </c>
      <c r="H33" s="355">
        <v>26.25</v>
      </c>
      <c r="I33" s="356">
        <v>40347</v>
      </c>
    </row>
    <row r="34" spans="1:9" ht="20">
      <c r="A34" s="348">
        <v>30</v>
      </c>
      <c r="B34" s="349" t="s">
        <v>4</v>
      </c>
      <c r="C34" s="354">
        <v>15173</v>
      </c>
      <c r="D34" s="349" t="s">
        <v>10</v>
      </c>
      <c r="E34" s="349" t="s">
        <v>63</v>
      </c>
      <c r="F34" s="349">
        <v>10241</v>
      </c>
      <c r="G34" s="355">
        <v>32</v>
      </c>
      <c r="H34" s="355">
        <v>8.9</v>
      </c>
      <c r="I34" s="356">
        <v>40245</v>
      </c>
    </row>
    <row r="35" spans="1:9" ht="20">
      <c r="A35" s="348">
        <v>31</v>
      </c>
      <c r="B35" s="349" t="s">
        <v>4</v>
      </c>
      <c r="C35" s="354">
        <v>15450</v>
      </c>
      <c r="D35" s="349" t="s">
        <v>10</v>
      </c>
      <c r="E35" s="349" t="s">
        <v>56</v>
      </c>
      <c r="F35" s="349">
        <v>6201</v>
      </c>
      <c r="G35" s="355">
        <v>50</v>
      </c>
      <c r="H35" s="355">
        <v>9.0012500000000006</v>
      </c>
      <c r="I35" s="356">
        <v>40407</v>
      </c>
    </row>
    <row r="36" spans="1:9" ht="20">
      <c r="A36" s="348">
        <v>32</v>
      </c>
      <c r="B36" s="349" t="s">
        <v>4</v>
      </c>
      <c r="C36" s="354">
        <v>13903</v>
      </c>
      <c r="D36" s="349" t="s">
        <v>20</v>
      </c>
      <c r="E36" s="349" t="s">
        <v>60</v>
      </c>
      <c r="F36" s="349">
        <v>16164</v>
      </c>
      <c r="G36" s="355">
        <v>100</v>
      </c>
      <c r="H36" s="355">
        <v>25</v>
      </c>
      <c r="I36" s="356">
        <v>40366</v>
      </c>
    </row>
    <row r="37" spans="1:9" ht="20">
      <c r="A37" s="348">
        <v>33</v>
      </c>
      <c r="B37" s="349" t="s">
        <v>4</v>
      </c>
      <c r="C37" s="354">
        <v>13041</v>
      </c>
      <c r="D37" s="349" t="s">
        <v>20</v>
      </c>
      <c r="E37" s="349" t="s">
        <v>54</v>
      </c>
      <c r="F37" s="349">
        <v>5431</v>
      </c>
      <c r="G37" s="355">
        <v>100</v>
      </c>
      <c r="H37" s="355">
        <v>25</v>
      </c>
      <c r="I37" s="356">
        <v>40217</v>
      </c>
    </row>
    <row r="38" spans="1:9" ht="20">
      <c r="A38" s="348">
        <v>34</v>
      </c>
      <c r="B38" s="349" t="s">
        <v>4</v>
      </c>
      <c r="C38" s="354">
        <v>12607</v>
      </c>
      <c r="D38" s="349" t="s">
        <v>20</v>
      </c>
      <c r="E38" s="349" t="s">
        <v>42</v>
      </c>
      <c r="F38" s="349">
        <v>3821</v>
      </c>
      <c r="G38" s="355">
        <v>100</v>
      </c>
      <c r="H38" s="355">
        <v>25</v>
      </c>
      <c r="I38" s="356">
        <v>40366</v>
      </c>
    </row>
    <row r="39" spans="1:9" ht="20">
      <c r="A39" s="348">
        <v>35</v>
      </c>
      <c r="B39" s="349" t="s">
        <v>4</v>
      </c>
      <c r="C39" s="354">
        <v>12618</v>
      </c>
      <c r="D39" s="349" t="s">
        <v>10</v>
      </c>
      <c r="E39" s="349" t="s">
        <v>44</v>
      </c>
      <c r="F39" s="349">
        <v>4126</v>
      </c>
      <c r="G39" s="355">
        <v>0.06</v>
      </c>
      <c r="H39" s="355">
        <v>1.7999999999999999E-2</v>
      </c>
      <c r="I39" s="356">
        <v>33906</v>
      </c>
    </row>
    <row r="40" spans="1:9" ht="20">
      <c r="A40" s="348">
        <v>36</v>
      </c>
      <c r="B40" s="349" t="s">
        <v>4</v>
      </c>
      <c r="C40" s="354">
        <v>13242</v>
      </c>
      <c r="D40" s="349" t="s">
        <v>20</v>
      </c>
      <c r="E40" s="349" t="s">
        <v>73</v>
      </c>
      <c r="F40" s="349">
        <v>31154</v>
      </c>
      <c r="G40" s="355">
        <v>100</v>
      </c>
      <c r="H40" s="355">
        <v>25</v>
      </c>
      <c r="I40" s="356">
        <v>40305</v>
      </c>
    </row>
    <row r="41" spans="1:9" ht="20">
      <c r="A41" s="348">
        <v>37</v>
      </c>
      <c r="B41" s="349" t="s">
        <v>4</v>
      </c>
      <c r="C41" s="354">
        <v>12629</v>
      </c>
      <c r="D41" s="349" t="s">
        <v>20</v>
      </c>
      <c r="E41" s="349" t="s">
        <v>51</v>
      </c>
      <c r="F41" s="349">
        <v>4715</v>
      </c>
      <c r="G41" s="355">
        <v>100</v>
      </c>
      <c r="H41" s="355">
        <v>27.5</v>
      </c>
      <c r="I41" s="356">
        <v>40215</v>
      </c>
    </row>
    <row r="42" spans="1:9" ht="20">
      <c r="A42" s="348">
        <v>38</v>
      </c>
      <c r="B42" s="349" t="s">
        <v>4</v>
      </c>
      <c r="C42" s="354">
        <v>11364</v>
      </c>
      <c r="D42" s="349" t="s">
        <v>10</v>
      </c>
      <c r="E42" s="349" t="s">
        <v>61</v>
      </c>
      <c r="F42" s="349">
        <v>7908</v>
      </c>
      <c r="G42" s="355">
        <v>50</v>
      </c>
      <c r="H42" s="355">
        <v>15</v>
      </c>
      <c r="I42" s="356">
        <v>39211</v>
      </c>
    </row>
    <row r="43" spans="1:9" ht="21">
      <c r="A43" s="3"/>
      <c r="B43" s="3"/>
      <c r="C43" s="71"/>
      <c r="D43" s="3"/>
      <c r="E43" s="3"/>
      <c r="F43" s="3"/>
      <c r="G43" s="99"/>
      <c r="H43" s="99"/>
      <c r="I43" s="134"/>
    </row>
  </sheetData>
  <mergeCells count="5">
    <mergeCell ref="A1:I1"/>
    <mergeCell ref="D2:D4"/>
    <mergeCell ref="E2:E4"/>
    <mergeCell ref="A2:A4"/>
    <mergeCell ref="B2:B4"/>
  </mergeCells>
  <pageMargins left="0.5" right="0.5" top="0.5" bottom="0.5" header="0" footer="0"/>
  <pageSetup paperSize="9" scale="73" orientation="portrait" horizontalDpi="0" verticalDpi="0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BF72B-A8AF-3A48-9DB5-B1E45EC27A42}">
  <dimension ref="A1:I46"/>
  <sheetViews>
    <sheetView zoomScaleNormal="100" workbookViewId="0">
      <selection activeCell="K44" sqref="K44:L44"/>
    </sheetView>
  </sheetViews>
  <sheetFormatPr baseColWidth="10" defaultRowHeight="16"/>
  <cols>
    <col min="1" max="1" width="3.6640625" bestFit="1" customWidth="1"/>
    <col min="2" max="2" width="6.33203125" bestFit="1" customWidth="1"/>
    <col min="3" max="3" width="13.5" customWidth="1"/>
    <col min="4" max="4" width="19" bestFit="1" customWidth="1"/>
    <col min="5" max="5" width="13.33203125" bestFit="1" customWidth="1"/>
    <col min="6" max="6" width="16.33203125" customWidth="1"/>
    <col min="7" max="7" width="21.1640625" customWidth="1"/>
    <col min="9" max="9" width="13.33203125" customWidth="1"/>
  </cols>
  <sheetData>
    <row r="1" spans="1:9" ht="57" customHeight="1">
      <c r="A1" s="700" t="s">
        <v>3774</v>
      </c>
      <c r="B1" s="700"/>
      <c r="C1" s="700"/>
      <c r="D1" s="700"/>
      <c r="E1" s="700"/>
      <c r="F1" s="700"/>
      <c r="G1" s="700"/>
      <c r="H1" s="700"/>
      <c r="I1" s="700"/>
    </row>
    <row r="2" spans="1:9" ht="47" customHeight="1">
      <c r="A2" s="697" t="s">
        <v>3775</v>
      </c>
      <c r="B2" s="697"/>
      <c r="C2" s="697"/>
      <c r="D2" s="697"/>
      <c r="E2" s="697"/>
      <c r="F2" s="697"/>
      <c r="G2" s="697"/>
      <c r="H2" s="697"/>
      <c r="I2" s="697"/>
    </row>
    <row r="3" spans="1:9" s="15" customFormat="1" ht="37" customHeight="1">
      <c r="A3" s="372" t="s">
        <v>3486</v>
      </c>
      <c r="B3" s="373" t="s">
        <v>5</v>
      </c>
      <c r="C3" s="373" t="s">
        <v>1</v>
      </c>
      <c r="D3" s="373" t="s">
        <v>3</v>
      </c>
      <c r="E3" s="373" t="s">
        <v>2</v>
      </c>
      <c r="F3" s="373" t="s">
        <v>180</v>
      </c>
      <c r="G3" s="373" t="s">
        <v>3773</v>
      </c>
      <c r="H3" s="373" t="s">
        <v>179</v>
      </c>
      <c r="I3" s="373" t="s">
        <v>181</v>
      </c>
    </row>
    <row r="4" spans="1:9" s="379" customFormat="1" ht="19">
      <c r="A4" s="374">
        <v>1</v>
      </c>
      <c r="B4" s="375" t="s">
        <v>4</v>
      </c>
      <c r="C4" s="376">
        <v>14232</v>
      </c>
      <c r="D4" s="375" t="s">
        <v>16</v>
      </c>
      <c r="E4" s="375" t="s">
        <v>97</v>
      </c>
      <c r="F4" s="374">
        <v>9252</v>
      </c>
      <c r="G4" s="377">
        <v>50</v>
      </c>
      <c r="H4" s="377">
        <v>15</v>
      </c>
      <c r="I4" s="378" t="s">
        <v>3588</v>
      </c>
    </row>
    <row r="5" spans="1:9" s="379" customFormat="1" ht="19">
      <c r="A5" s="380">
        <v>2</v>
      </c>
      <c r="B5" s="381" t="s">
        <v>4</v>
      </c>
      <c r="C5" s="382">
        <v>16489</v>
      </c>
      <c r="D5" s="381" t="s">
        <v>20</v>
      </c>
      <c r="E5" s="381" t="s">
        <v>93</v>
      </c>
      <c r="F5" s="380">
        <v>51080</v>
      </c>
      <c r="G5" s="377">
        <v>100</v>
      </c>
      <c r="H5" s="377">
        <v>5</v>
      </c>
      <c r="I5" s="378">
        <v>40574</v>
      </c>
    </row>
    <row r="6" spans="1:9" s="379" customFormat="1" ht="19">
      <c r="A6" s="374">
        <v>3</v>
      </c>
      <c r="B6" s="381" t="s">
        <v>4</v>
      </c>
      <c r="C6" s="382">
        <v>14799</v>
      </c>
      <c r="D6" s="381" t="s">
        <v>20</v>
      </c>
      <c r="E6" s="381" t="s">
        <v>69</v>
      </c>
      <c r="F6" s="380">
        <v>26643</v>
      </c>
      <c r="G6" s="377">
        <v>100</v>
      </c>
      <c r="H6" s="377">
        <v>26.25</v>
      </c>
      <c r="I6" s="378">
        <v>40185</v>
      </c>
    </row>
    <row r="7" spans="1:9" s="379" customFormat="1" ht="19">
      <c r="A7" s="380">
        <v>4</v>
      </c>
      <c r="B7" s="381" t="s">
        <v>14</v>
      </c>
      <c r="C7" s="382">
        <v>1196</v>
      </c>
      <c r="D7" s="381" t="s">
        <v>19</v>
      </c>
      <c r="E7" s="381" t="s">
        <v>8</v>
      </c>
      <c r="F7" s="380">
        <v>2806</v>
      </c>
      <c r="G7" s="377">
        <v>50</v>
      </c>
      <c r="H7" s="377">
        <v>15</v>
      </c>
      <c r="I7" s="378">
        <v>39674</v>
      </c>
    </row>
    <row r="8" spans="1:9" s="379" customFormat="1" ht="19">
      <c r="A8" s="374">
        <v>5</v>
      </c>
      <c r="B8" s="381" t="s">
        <v>13</v>
      </c>
      <c r="C8" s="382">
        <v>1682</v>
      </c>
      <c r="D8" s="381" t="s">
        <v>18</v>
      </c>
      <c r="E8" s="381" t="s">
        <v>26</v>
      </c>
      <c r="F8" s="380">
        <v>2155</v>
      </c>
      <c r="G8" s="377">
        <v>50</v>
      </c>
      <c r="H8" s="377">
        <v>15</v>
      </c>
      <c r="I8" s="378">
        <v>39941</v>
      </c>
    </row>
    <row r="9" spans="1:9" s="379" customFormat="1" ht="19">
      <c r="A9" s="380">
        <v>6</v>
      </c>
      <c r="B9" s="381" t="s">
        <v>4</v>
      </c>
      <c r="C9" s="382">
        <v>15007</v>
      </c>
      <c r="D9" s="381" t="s">
        <v>7</v>
      </c>
      <c r="E9" s="381" t="s">
        <v>39</v>
      </c>
      <c r="F9" s="380">
        <v>3674</v>
      </c>
      <c r="G9" s="377">
        <v>100</v>
      </c>
      <c r="H9" s="377">
        <v>25</v>
      </c>
      <c r="I9" s="378">
        <v>40382</v>
      </c>
    </row>
    <row r="10" spans="1:9" s="379" customFormat="1" ht="19">
      <c r="A10" s="374">
        <v>7</v>
      </c>
      <c r="B10" s="375" t="s">
        <v>4</v>
      </c>
      <c r="C10" s="376">
        <v>13932</v>
      </c>
      <c r="D10" s="375" t="s">
        <v>7</v>
      </c>
      <c r="E10" s="375" t="s">
        <v>76</v>
      </c>
      <c r="F10" s="374">
        <v>35172</v>
      </c>
      <c r="G10" s="377">
        <v>60</v>
      </c>
      <c r="H10" s="377">
        <v>17</v>
      </c>
      <c r="I10" s="378">
        <v>40386</v>
      </c>
    </row>
    <row r="11" spans="1:9" s="379" customFormat="1" ht="19">
      <c r="A11" s="380">
        <v>8</v>
      </c>
      <c r="B11" s="381" t="s">
        <v>4</v>
      </c>
      <c r="C11" s="382">
        <v>16391</v>
      </c>
      <c r="D11" s="381" t="s">
        <v>7</v>
      </c>
      <c r="E11" s="381" t="s">
        <v>92</v>
      </c>
      <c r="F11" s="380">
        <v>49402</v>
      </c>
      <c r="G11" s="377">
        <v>100</v>
      </c>
      <c r="H11" s="377">
        <v>20</v>
      </c>
      <c r="I11" s="378">
        <v>40382</v>
      </c>
    </row>
    <row r="12" spans="1:9" s="379" customFormat="1" ht="19">
      <c r="A12" s="374">
        <v>9</v>
      </c>
      <c r="B12" s="381" t="s">
        <v>4</v>
      </c>
      <c r="C12" s="382">
        <v>14751</v>
      </c>
      <c r="D12" s="381" t="s">
        <v>7</v>
      </c>
      <c r="E12" s="381" t="s">
        <v>40</v>
      </c>
      <c r="F12" s="380">
        <v>3676</v>
      </c>
      <c r="G12" s="377">
        <v>100</v>
      </c>
      <c r="H12" s="377">
        <v>25</v>
      </c>
      <c r="I12" s="378">
        <v>40373</v>
      </c>
    </row>
    <row r="13" spans="1:9" s="379" customFormat="1" ht="19">
      <c r="A13" s="380">
        <v>10</v>
      </c>
      <c r="B13" s="381" t="s">
        <v>4</v>
      </c>
      <c r="C13" s="382">
        <v>15012</v>
      </c>
      <c r="D13" s="381" t="s">
        <v>7</v>
      </c>
      <c r="E13" s="381" t="s">
        <v>32</v>
      </c>
      <c r="F13" s="380">
        <v>2692</v>
      </c>
      <c r="G13" s="377">
        <v>100</v>
      </c>
      <c r="H13" s="377">
        <v>17.5</v>
      </c>
      <c r="I13" s="378">
        <v>40545</v>
      </c>
    </row>
    <row r="14" spans="1:9" s="379" customFormat="1" ht="19">
      <c r="A14" s="374">
        <v>11</v>
      </c>
      <c r="B14" s="375" t="s">
        <v>4</v>
      </c>
      <c r="C14" s="376">
        <v>16485</v>
      </c>
      <c r="D14" s="375" t="s">
        <v>7</v>
      </c>
      <c r="E14" s="375" t="s">
        <v>78</v>
      </c>
      <c r="F14" s="374">
        <v>44246</v>
      </c>
      <c r="G14" s="377">
        <v>100</v>
      </c>
      <c r="H14" s="377">
        <v>12.5</v>
      </c>
      <c r="I14" s="378">
        <v>40545</v>
      </c>
    </row>
    <row r="15" spans="1:9" s="379" customFormat="1" ht="19">
      <c r="A15" s="380">
        <v>12</v>
      </c>
      <c r="B15" s="381" t="s">
        <v>4</v>
      </c>
      <c r="C15" s="382">
        <v>14788</v>
      </c>
      <c r="D15" s="381" t="s">
        <v>7</v>
      </c>
      <c r="E15" s="381" t="s">
        <v>58</v>
      </c>
      <c r="F15" s="380">
        <v>7527</v>
      </c>
      <c r="G15" s="377">
        <v>100</v>
      </c>
      <c r="H15" s="377">
        <v>25</v>
      </c>
      <c r="I15" s="378">
        <v>40382</v>
      </c>
    </row>
    <row r="16" spans="1:9" s="379" customFormat="1" ht="19">
      <c r="A16" s="374">
        <v>13</v>
      </c>
      <c r="B16" s="375" t="s">
        <v>4</v>
      </c>
      <c r="C16" s="376">
        <v>14682</v>
      </c>
      <c r="D16" s="375" t="s">
        <v>7</v>
      </c>
      <c r="E16" s="375" t="s">
        <v>84</v>
      </c>
      <c r="F16" s="374">
        <v>48616</v>
      </c>
      <c r="G16" s="377">
        <v>100</v>
      </c>
      <c r="H16" s="377">
        <v>23.75</v>
      </c>
      <c r="I16" s="378">
        <v>40420</v>
      </c>
    </row>
    <row r="17" spans="1:9" s="379" customFormat="1" ht="19">
      <c r="A17" s="380">
        <v>14</v>
      </c>
      <c r="B17" s="381" t="s">
        <v>4</v>
      </c>
      <c r="C17" s="382">
        <v>16493</v>
      </c>
      <c r="D17" s="381" t="s">
        <v>7</v>
      </c>
      <c r="E17" s="381" t="s">
        <v>75</v>
      </c>
      <c r="F17" s="380">
        <v>34324</v>
      </c>
      <c r="G17" s="377">
        <v>100</v>
      </c>
      <c r="H17" s="377">
        <v>23</v>
      </c>
      <c r="I17" s="378">
        <v>40305</v>
      </c>
    </row>
    <row r="18" spans="1:9" s="379" customFormat="1" ht="19">
      <c r="A18" s="374">
        <v>15</v>
      </c>
      <c r="B18" s="381" t="s">
        <v>4</v>
      </c>
      <c r="C18" s="383">
        <v>16522</v>
      </c>
      <c r="D18" s="384" t="s">
        <v>7</v>
      </c>
      <c r="E18" s="384" t="s">
        <v>184</v>
      </c>
      <c r="F18" s="385">
        <v>4092</v>
      </c>
      <c r="G18" s="377">
        <v>100</v>
      </c>
      <c r="H18" s="377">
        <v>23</v>
      </c>
      <c r="I18" s="378">
        <v>40382</v>
      </c>
    </row>
    <row r="19" spans="1:9" s="379" customFormat="1" ht="19">
      <c r="A19" s="380">
        <v>16</v>
      </c>
      <c r="B19" s="381" t="s">
        <v>4</v>
      </c>
      <c r="C19" s="382">
        <v>14853</v>
      </c>
      <c r="D19" s="381" t="s">
        <v>7</v>
      </c>
      <c r="E19" s="381" t="s">
        <v>47</v>
      </c>
      <c r="F19" s="380">
        <v>4370</v>
      </c>
      <c r="G19" s="377">
        <v>10.01</v>
      </c>
      <c r="H19" s="377">
        <v>3.0030000000000001</v>
      </c>
      <c r="I19" s="378">
        <v>38349</v>
      </c>
    </row>
    <row r="20" spans="1:9" s="379" customFormat="1" ht="19">
      <c r="A20" s="374">
        <v>17</v>
      </c>
      <c r="B20" s="384" t="s">
        <v>4</v>
      </c>
      <c r="C20" s="383">
        <v>16556</v>
      </c>
      <c r="D20" s="384" t="s">
        <v>7</v>
      </c>
      <c r="E20" s="384" t="s">
        <v>82</v>
      </c>
      <c r="F20" s="385">
        <v>48209</v>
      </c>
      <c r="G20" s="377">
        <v>100</v>
      </c>
      <c r="H20" s="377">
        <v>25</v>
      </c>
      <c r="I20" s="378">
        <v>40388</v>
      </c>
    </row>
    <row r="21" spans="1:9" s="379" customFormat="1" ht="19">
      <c r="A21" s="380">
        <v>18</v>
      </c>
      <c r="B21" s="384" t="s">
        <v>4</v>
      </c>
      <c r="C21" s="383">
        <v>16521</v>
      </c>
      <c r="D21" s="384" t="s">
        <v>7</v>
      </c>
      <c r="E21" s="384" t="s">
        <v>59</v>
      </c>
      <c r="F21" s="385">
        <v>7707</v>
      </c>
      <c r="G21" s="377">
        <v>100</v>
      </c>
      <c r="H21" s="377">
        <v>20.001000000000001</v>
      </c>
      <c r="I21" s="378">
        <v>40366</v>
      </c>
    </row>
    <row r="22" spans="1:9" s="379" customFormat="1" ht="19">
      <c r="A22" s="374">
        <v>19</v>
      </c>
      <c r="B22" s="384" t="s">
        <v>4</v>
      </c>
      <c r="C22" s="383">
        <v>16735</v>
      </c>
      <c r="D22" s="384" t="s">
        <v>7</v>
      </c>
      <c r="E22" s="384" t="s">
        <v>6</v>
      </c>
      <c r="F22" s="385">
        <v>151</v>
      </c>
      <c r="G22" s="377">
        <v>100</v>
      </c>
      <c r="H22" s="377">
        <v>1.37375</v>
      </c>
      <c r="I22" s="378">
        <v>40659</v>
      </c>
    </row>
    <row r="23" spans="1:9" s="379" customFormat="1" ht="19">
      <c r="A23" s="380">
        <v>20</v>
      </c>
      <c r="B23" s="384" t="s">
        <v>4</v>
      </c>
      <c r="C23" s="383">
        <v>13973</v>
      </c>
      <c r="D23" s="384" t="s">
        <v>7</v>
      </c>
      <c r="E23" s="384" t="s">
        <v>183</v>
      </c>
      <c r="F23" s="385">
        <v>2239</v>
      </c>
      <c r="G23" s="377">
        <v>100</v>
      </c>
      <c r="H23" s="377">
        <v>19.324999999999999</v>
      </c>
      <c r="I23" s="378">
        <v>40557</v>
      </c>
    </row>
    <row r="24" spans="1:9" s="379" customFormat="1" ht="19">
      <c r="A24" s="374">
        <v>21</v>
      </c>
      <c r="B24" s="384" t="s">
        <v>4</v>
      </c>
      <c r="C24" s="383">
        <v>12297</v>
      </c>
      <c r="D24" s="384" t="s">
        <v>7</v>
      </c>
      <c r="E24" s="384" t="s">
        <v>9</v>
      </c>
      <c r="F24" s="385">
        <v>616</v>
      </c>
      <c r="G24" s="377">
        <v>0.01</v>
      </c>
      <c r="H24" s="377">
        <v>3.0000000000000001E-3</v>
      </c>
      <c r="I24" s="378">
        <v>33143</v>
      </c>
    </row>
    <row r="25" spans="1:9" s="379" customFormat="1" ht="19">
      <c r="A25" s="380">
        <v>22</v>
      </c>
      <c r="B25" s="384" t="s">
        <v>4</v>
      </c>
      <c r="C25" s="383">
        <v>13066</v>
      </c>
      <c r="D25" s="384" t="s">
        <v>7</v>
      </c>
      <c r="E25" s="384" t="s">
        <v>29</v>
      </c>
      <c r="F25" s="385">
        <v>2516</v>
      </c>
      <c r="G25" s="377">
        <v>100</v>
      </c>
      <c r="H25" s="377">
        <v>24.125</v>
      </c>
      <c r="I25" s="378">
        <v>40218</v>
      </c>
    </row>
    <row r="26" spans="1:9" s="379" customFormat="1" ht="19">
      <c r="A26" s="374">
        <v>23</v>
      </c>
      <c r="B26" s="384" t="s">
        <v>4</v>
      </c>
      <c r="C26" s="383">
        <v>15448</v>
      </c>
      <c r="D26" s="384" t="s">
        <v>7</v>
      </c>
      <c r="E26" s="384" t="s">
        <v>8</v>
      </c>
      <c r="F26" s="385">
        <v>517</v>
      </c>
      <c r="G26" s="377">
        <v>100</v>
      </c>
      <c r="H26" s="377">
        <v>10.75</v>
      </c>
      <c r="I26" s="378">
        <v>40605</v>
      </c>
    </row>
    <row r="27" spans="1:9" s="379" customFormat="1" ht="19">
      <c r="A27" s="380">
        <v>24</v>
      </c>
      <c r="B27" s="384" t="s">
        <v>4</v>
      </c>
      <c r="C27" s="383">
        <v>16517</v>
      </c>
      <c r="D27" s="384" t="s">
        <v>7</v>
      </c>
      <c r="E27" s="384" t="s">
        <v>33</v>
      </c>
      <c r="F27" s="385">
        <v>2833</v>
      </c>
      <c r="G27" s="377">
        <v>0.05</v>
      </c>
      <c r="H27" s="377">
        <v>1.4999999999999999E-2</v>
      </c>
      <c r="I27" s="378">
        <v>33732</v>
      </c>
    </row>
    <row r="28" spans="1:9" s="379" customFormat="1" ht="19">
      <c r="A28" s="374">
        <v>25</v>
      </c>
      <c r="B28" s="384" t="s">
        <v>4</v>
      </c>
      <c r="C28" s="383">
        <v>13106</v>
      </c>
      <c r="D28" s="384" t="s">
        <v>7</v>
      </c>
      <c r="E28" s="384" t="s">
        <v>34</v>
      </c>
      <c r="F28" s="385">
        <v>6185</v>
      </c>
      <c r="G28" s="377">
        <v>20.010000000000002</v>
      </c>
      <c r="H28" s="377">
        <v>1.7529999999999999</v>
      </c>
      <c r="I28" s="378">
        <v>40819</v>
      </c>
    </row>
    <row r="29" spans="1:9" s="379" customFormat="1" ht="19">
      <c r="A29" s="380">
        <v>26</v>
      </c>
      <c r="B29" s="381" t="s">
        <v>4</v>
      </c>
      <c r="C29" s="382">
        <v>16387</v>
      </c>
      <c r="D29" s="381" t="s">
        <v>10</v>
      </c>
      <c r="E29" s="381" t="s">
        <v>80</v>
      </c>
      <c r="F29" s="380">
        <v>46876</v>
      </c>
      <c r="G29" s="377">
        <v>50</v>
      </c>
      <c r="H29" s="377">
        <v>13</v>
      </c>
      <c r="I29" s="378">
        <v>40375</v>
      </c>
    </row>
    <row r="30" spans="1:9" s="379" customFormat="1" ht="19">
      <c r="A30" s="374">
        <v>27</v>
      </c>
      <c r="B30" s="384" t="s">
        <v>4</v>
      </c>
      <c r="C30" s="383">
        <v>13952</v>
      </c>
      <c r="D30" s="384" t="s">
        <v>7</v>
      </c>
      <c r="E30" s="384" t="s">
        <v>81</v>
      </c>
      <c r="F30" s="385">
        <v>48077</v>
      </c>
      <c r="G30" s="377">
        <v>100</v>
      </c>
      <c r="H30" s="377">
        <v>15</v>
      </c>
      <c r="I30" s="378">
        <v>40759</v>
      </c>
    </row>
    <row r="31" spans="1:9" s="379" customFormat="1" ht="19">
      <c r="A31" s="380">
        <v>28</v>
      </c>
      <c r="B31" s="381" t="s">
        <v>4</v>
      </c>
      <c r="C31" s="382">
        <v>15906</v>
      </c>
      <c r="D31" s="381" t="s">
        <v>10</v>
      </c>
      <c r="E31" s="381" t="s">
        <v>185</v>
      </c>
      <c r="F31" s="380">
        <v>9261</v>
      </c>
      <c r="G31" s="377">
        <v>50</v>
      </c>
      <c r="H31" s="377">
        <v>2.5125000000000002</v>
      </c>
      <c r="I31" s="378">
        <v>40604</v>
      </c>
    </row>
    <row r="32" spans="1:9" s="379" customFormat="1" ht="19">
      <c r="A32" s="374">
        <v>29</v>
      </c>
      <c r="B32" s="384" t="s">
        <v>4</v>
      </c>
      <c r="C32" s="383">
        <v>16282</v>
      </c>
      <c r="D32" s="384" t="s">
        <v>7</v>
      </c>
      <c r="E32" s="384" t="s">
        <v>67</v>
      </c>
      <c r="F32" s="385">
        <v>18675</v>
      </c>
      <c r="G32" s="377">
        <v>0.1</v>
      </c>
      <c r="H32" s="377">
        <v>0.03</v>
      </c>
      <c r="I32" s="378">
        <v>35976</v>
      </c>
    </row>
    <row r="33" spans="1:9" s="379" customFormat="1" ht="19">
      <c r="A33" s="380">
        <v>30</v>
      </c>
      <c r="B33" s="381" t="s">
        <v>4</v>
      </c>
      <c r="C33" s="382">
        <v>15423</v>
      </c>
      <c r="D33" s="381" t="s">
        <v>10</v>
      </c>
      <c r="E33" s="381" t="s">
        <v>88</v>
      </c>
      <c r="F33" s="380">
        <v>49382</v>
      </c>
      <c r="G33" s="377">
        <v>100</v>
      </c>
      <c r="H33" s="377">
        <v>11.25</v>
      </c>
      <c r="I33" s="378">
        <v>40698</v>
      </c>
    </row>
    <row r="34" spans="1:9" s="379" customFormat="1" ht="19">
      <c r="A34" s="374">
        <v>31</v>
      </c>
      <c r="B34" s="384" t="s">
        <v>4</v>
      </c>
      <c r="C34" s="383">
        <v>16622</v>
      </c>
      <c r="D34" s="375" t="s">
        <v>10</v>
      </c>
      <c r="E34" s="384" t="s">
        <v>96</v>
      </c>
      <c r="F34" s="385">
        <v>51304</v>
      </c>
      <c r="G34" s="377">
        <v>20</v>
      </c>
      <c r="H34" s="377">
        <v>0.5</v>
      </c>
      <c r="I34" s="378">
        <v>40591</v>
      </c>
    </row>
    <row r="35" spans="1:9" s="379" customFormat="1" ht="19">
      <c r="A35" s="380">
        <v>32</v>
      </c>
      <c r="B35" s="381" t="s">
        <v>4</v>
      </c>
      <c r="C35" s="382">
        <v>16710</v>
      </c>
      <c r="D35" s="381" t="s">
        <v>10</v>
      </c>
      <c r="E35" s="381" t="s">
        <v>34</v>
      </c>
      <c r="F35" s="380">
        <v>2981</v>
      </c>
      <c r="G35" s="377">
        <v>70.61</v>
      </c>
      <c r="H35" s="377">
        <v>0.183</v>
      </c>
      <c r="I35" s="378">
        <v>40851</v>
      </c>
    </row>
    <row r="36" spans="1:9" s="379" customFormat="1" ht="19">
      <c r="A36" s="374">
        <v>33</v>
      </c>
      <c r="B36" s="384" t="s">
        <v>4</v>
      </c>
      <c r="C36" s="383">
        <v>17516</v>
      </c>
      <c r="D36" s="375" t="s">
        <v>10</v>
      </c>
      <c r="E36" s="384" t="s">
        <v>11</v>
      </c>
      <c r="F36" s="385">
        <v>933</v>
      </c>
      <c r="G36" s="377">
        <v>50</v>
      </c>
      <c r="H36" s="377">
        <v>1.2637499999999999</v>
      </c>
      <c r="I36" s="378">
        <v>40596</v>
      </c>
    </row>
    <row r="37" spans="1:9" s="379" customFormat="1" ht="19">
      <c r="A37" s="380">
        <v>34</v>
      </c>
      <c r="B37" s="381" t="s">
        <v>4</v>
      </c>
      <c r="C37" s="382">
        <v>13085</v>
      </c>
      <c r="D37" s="381" t="s">
        <v>7</v>
      </c>
      <c r="E37" s="381" t="s">
        <v>72</v>
      </c>
      <c r="F37" s="380">
        <v>30982</v>
      </c>
      <c r="G37" s="377">
        <v>50</v>
      </c>
      <c r="H37" s="377">
        <v>13.275</v>
      </c>
      <c r="I37" s="378">
        <v>40216</v>
      </c>
    </row>
    <row r="38" spans="1:9" s="379" customFormat="1" ht="19">
      <c r="A38" s="374">
        <v>35</v>
      </c>
      <c r="B38" s="375" t="s">
        <v>4</v>
      </c>
      <c r="C38" s="376">
        <v>14001</v>
      </c>
      <c r="D38" s="375" t="s">
        <v>7</v>
      </c>
      <c r="E38" s="375" t="s">
        <v>86</v>
      </c>
      <c r="F38" s="374">
        <v>49352</v>
      </c>
      <c r="G38" s="377">
        <v>50</v>
      </c>
      <c r="H38" s="377">
        <v>12.5</v>
      </c>
      <c r="I38" s="378">
        <v>40184</v>
      </c>
    </row>
    <row r="39" spans="1:9" s="379" customFormat="1" ht="19">
      <c r="A39" s="380">
        <v>36</v>
      </c>
      <c r="B39" s="381" t="s">
        <v>14</v>
      </c>
      <c r="C39" s="382">
        <v>1282</v>
      </c>
      <c r="D39" s="381" t="s">
        <v>21</v>
      </c>
      <c r="E39" s="381" t="s">
        <v>89</v>
      </c>
      <c r="F39" s="380">
        <v>49383</v>
      </c>
      <c r="G39" s="377">
        <v>100</v>
      </c>
      <c r="H39" s="377">
        <v>22.5</v>
      </c>
      <c r="I39" s="378">
        <v>40357</v>
      </c>
    </row>
    <row r="40" spans="1:9" s="379" customFormat="1" ht="19">
      <c r="A40" s="374">
        <v>37</v>
      </c>
      <c r="B40" s="375" t="s">
        <v>13</v>
      </c>
      <c r="C40" s="376">
        <v>1754</v>
      </c>
      <c r="D40" s="375" t="s">
        <v>7</v>
      </c>
      <c r="E40" s="375" t="s">
        <v>12</v>
      </c>
      <c r="F40" s="374">
        <v>2373</v>
      </c>
      <c r="G40" s="377">
        <v>10.11</v>
      </c>
      <c r="H40" s="377">
        <v>3.0329999999999999</v>
      </c>
      <c r="I40" s="378">
        <v>40226</v>
      </c>
    </row>
    <row r="41" spans="1:9" s="379" customFormat="1" ht="19">
      <c r="A41" s="380">
        <v>38</v>
      </c>
      <c r="B41" s="381" t="s">
        <v>4</v>
      </c>
      <c r="C41" s="382">
        <v>16520</v>
      </c>
      <c r="D41" s="381" t="s">
        <v>37</v>
      </c>
      <c r="E41" s="381" t="s">
        <v>71</v>
      </c>
      <c r="F41" s="380">
        <v>28982</v>
      </c>
      <c r="G41" s="377">
        <v>50</v>
      </c>
      <c r="H41" s="377">
        <v>13</v>
      </c>
      <c r="I41" s="378">
        <v>40217</v>
      </c>
    </row>
    <row r="42" spans="1:9" s="379" customFormat="1" ht="19">
      <c r="A42" s="374">
        <v>39</v>
      </c>
      <c r="B42" s="375" t="s">
        <v>4</v>
      </c>
      <c r="C42" s="376">
        <v>16520</v>
      </c>
      <c r="D42" s="375" t="s">
        <v>37</v>
      </c>
      <c r="E42" s="375" t="s">
        <v>36</v>
      </c>
      <c r="F42" s="374">
        <v>3187</v>
      </c>
      <c r="G42" s="377">
        <v>50</v>
      </c>
      <c r="H42" s="377">
        <v>11.25075</v>
      </c>
      <c r="I42" s="378">
        <v>40359</v>
      </c>
    </row>
    <row r="43" spans="1:9" s="379" customFormat="1" ht="19">
      <c r="A43" s="698"/>
      <c r="B43" s="698"/>
      <c r="C43" s="386"/>
      <c r="D43" s="386"/>
      <c r="E43" s="386"/>
      <c r="F43" s="387"/>
      <c r="G43" s="388"/>
      <c r="H43" s="388"/>
      <c r="I43" s="389"/>
    </row>
    <row r="44" spans="1:9" ht="21">
      <c r="A44" s="3"/>
      <c r="B44" s="15"/>
      <c r="C44" s="15"/>
      <c r="D44" s="15"/>
      <c r="E44" s="15"/>
      <c r="F44" s="3"/>
      <c r="G44" s="99"/>
      <c r="H44" s="99"/>
      <c r="I44" s="135"/>
    </row>
    <row r="45" spans="1:9" s="379" customFormat="1" ht="19">
      <c r="A45" s="699" t="s">
        <v>3776</v>
      </c>
      <c r="B45" s="699"/>
      <c r="C45" s="699"/>
      <c r="D45" s="699"/>
      <c r="E45" s="699"/>
      <c r="F45" s="699"/>
      <c r="G45" s="699"/>
      <c r="H45" s="699"/>
      <c r="I45" s="699"/>
    </row>
    <row r="46" spans="1:9" s="379" customFormat="1" ht="19">
      <c r="A46" s="390"/>
      <c r="B46" s="386"/>
      <c r="C46" s="386" t="s">
        <v>3777</v>
      </c>
      <c r="D46" s="386"/>
      <c r="E46" s="386"/>
      <c r="F46" s="390"/>
      <c r="G46" s="391"/>
      <c r="H46" s="391"/>
      <c r="I46" s="392"/>
    </row>
  </sheetData>
  <mergeCells count="4">
    <mergeCell ref="A2:I2"/>
    <mergeCell ref="A43:B43"/>
    <mergeCell ref="A45:I45"/>
    <mergeCell ref="A1:I1"/>
  </mergeCells>
  <pageMargins left="0.5" right="0.5" top="0.5" bottom="0.5" header="0" footer="0"/>
  <pageSetup paperSize="9" scale="73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(P1)</vt:lpstr>
      <vt:lpstr>(P2)</vt:lpstr>
      <vt:lpstr>(P4)</vt:lpstr>
      <vt:lpstr>(P5)</vt:lpstr>
      <vt:lpstr>(P6)</vt:lpstr>
      <vt:lpstr>(P7)</vt:lpstr>
      <vt:lpstr>(P8)</vt:lpstr>
      <vt:lpstr>(P9)</vt:lpstr>
      <vt:lpstr>(P11)</vt:lpstr>
      <vt:lpstr>(P13)</vt:lpstr>
      <vt:lpstr>(P14)</vt:lpstr>
      <vt:lpstr>(P18)</vt:lpstr>
      <vt:lpstr>(P19)</vt:lpstr>
      <vt:lpstr>(P75)</vt:lpstr>
      <vt:lpstr>(P76)</vt:lpstr>
      <vt:lpstr>(P77)</vt:lpstr>
      <vt:lpstr>(P78) </vt:lpstr>
      <vt:lpstr>(P79) </vt:lpstr>
      <vt:lpstr>(P83)</vt:lpstr>
      <vt:lpstr>(P19) Regiment-Units-Shares Div</vt:lpstr>
      <vt:lpstr>'(P1)'!Print_Area</vt:lpstr>
      <vt:lpstr>'(P11)'!Print_Area</vt:lpstr>
      <vt:lpstr>'(P13)'!Print_Area</vt:lpstr>
      <vt:lpstr>'(P14)'!Print_Area</vt:lpstr>
      <vt:lpstr>'(P18)'!Print_Area</vt:lpstr>
      <vt:lpstr>'(P19)'!Print_Area</vt:lpstr>
      <vt:lpstr>'(P2)'!Print_Area</vt:lpstr>
      <vt:lpstr>'(P4)'!Print_Area</vt:lpstr>
      <vt:lpstr>'(P5)'!Print_Area</vt:lpstr>
      <vt:lpstr>'(P77)'!Print_Area</vt:lpstr>
      <vt:lpstr>'(P78) '!Print_Area</vt:lpstr>
      <vt:lpstr>'(P79) '!Print_Area</vt:lpstr>
      <vt:lpstr>'(P8)'!Print_Area</vt:lpstr>
      <vt:lpstr>'(P83)'!Print_Area</vt:lpstr>
      <vt:lpstr>'(P9)'!Print_Area</vt:lpstr>
      <vt:lpstr>'(P14)'!Print_Titles</vt:lpstr>
      <vt:lpstr>'(P19)'!Print_Titles</vt:lpstr>
      <vt:lpstr>'(P2)'!Print_Titles</vt:lpstr>
      <vt:lpstr>'(P79) '!Print_Titles</vt:lpstr>
      <vt:lpstr>'(P83)'!Print_Titles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2020-09-08T17:45:39Z</cp:lastPrinted>
  <dcterms:created xsi:type="dcterms:W3CDTF">2020-02-14T02:44:19Z</dcterms:created>
  <dcterms:modified xsi:type="dcterms:W3CDTF">2020-09-09T22:58:50Z</dcterms:modified>
</cp:coreProperties>
</file>