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FADB9C92-BCFD-4357-A3F3-988DEF865568}" xr6:coauthVersionLast="47" xr6:coauthVersionMax="47" xr10:uidLastSave="{00000000-0000-0000-0000-000000000000}"/>
  <bookViews>
    <workbookView xWindow="30690" yWindow="315" windowWidth="26160" windowHeight="13560" xr2:uid="{00000000-000D-0000-FFFF-FFFF00000000}"/>
  </bookViews>
  <sheets>
    <sheet name="Anexo IV. Memoria económica" sheetId="7" r:id="rId1"/>
    <sheet name="ÁMBITO" sheetId="8" r:id="rId2"/>
    <sheet name="Formas de pago" sheetId="6" state="hidden"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77" i="7" l="1"/>
  <c r="F66" i="7"/>
  <c r="F61" i="7"/>
  <c r="E62" i="7" s="1"/>
  <c r="F97" i="7"/>
  <c r="K96" i="7"/>
  <c r="C87" i="7"/>
  <c r="C92" i="7" s="1"/>
  <c r="F84" i="7"/>
  <c r="K83" i="7"/>
  <c r="E68" i="7"/>
  <c r="F68" i="7" s="1"/>
  <c r="F67" i="7"/>
  <c r="F65" i="7"/>
  <c r="F64" i="7"/>
  <c r="F63" i="7"/>
  <c r="F59" i="7"/>
  <c r="E60" i="7" s="1"/>
  <c r="E56" i="7"/>
  <c r="F56" i="7" s="1"/>
  <c r="E55" i="7"/>
  <c r="E54" i="7"/>
  <c r="E48" i="7"/>
  <c r="F48" i="7" s="1"/>
  <c r="E44" i="7"/>
  <c r="F44" i="7" s="1"/>
  <c r="E40" i="7"/>
  <c r="F40" i="7" s="1"/>
  <c r="E33" i="7"/>
  <c r="G90" i="7" l="1"/>
  <c r="F54" i="7"/>
  <c r="F55" i="7"/>
  <c r="F91" i="7"/>
  <c r="F104" i="7"/>
  <c r="G89" i="7"/>
  <c r="F33" i="7"/>
  <c r="G96" i="7" l="1"/>
  <c r="I96" i="7" s="1"/>
  <c r="E78" i="7"/>
  <c r="G102" i="7"/>
  <c r="G83" i="7"/>
  <c r="G103" i="7"/>
  <c r="O99" i="7"/>
  <c r="O86" i="7"/>
  <c r="G84" i="7"/>
  <c r="F77" i="7"/>
  <c r="G104" i="7"/>
  <c r="G97" i="7"/>
  <c r="F105" i="7"/>
  <c r="O100" i="7" s="1"/>
  <c r="O101" i="7" s="1"/>
  <c r="G91" i="7"/>
  <c r="F92" i="7"/>
  <c r="O87" i="7" s="1"/>
  <c r="I83" i="7"/>
  <c r="O88" i="7" l="1"/>
  <c r="G105" i="7"/>
  <c r="G92" i="7"/>
</calcChain>
</file>

<file path=xl/sharedStrings.xml><?xml version="1.0" encoding="utf-8"?>
<sst xmlns="http://schemas.openxmlformats.org/spreadsheetml/2006/main" count="129" uniqueCount="104">
  <si>
    <t xml:space="preserve">DATOS A CUMPLIMENTAR POR LA ENTIDAD </t>
  </si>
  <si>
    <t xml:space="preserve">Presenta ud esta solicitud como: </t>
  </si>
  <si>
    <t>Modalidad</t>
  </si>
  <si>
    <t>NIF:</t>
  </si>
  <si>
    <t>Razón social:</t>
  </si>
  <si>
    <t>Teléfono fijo:</t>
  </si>
  <si>
    <t>Teléfono móvil:</t>
  </si>
  <si>
    <t>Correo electrónico:</t>
  </si>
  <si>
    <t>DATOS DE LA PERSONA REPRESENTANTE</t>
  </si>
  <si>
    <t>Tipo de documento:</t>
  </si>
  <si>
    <t>Documento:</t>
  </si>
  <si>
    <t>Nombre:</t>
  </si>
  <si>
    <t>Primer apellido:</t>
  </si>
  <si>
    <t>Segundo apellido:</t>
  </si>
  <si>
    <t>En calidad de:</t>
  </si>
  <si>
    <t>PRESUPUESTO DETALLADO DE LOS GASTOS ELEGIBLES</t>
  </si>
  <si>
    <t>OBSERVACIONES</t>
  </si>
  <si>
    <t>Concepto del gasto</t>
  </si>
  <si>
    <t>Importe</t>
  </si>
  <si>
    <t>% del coste total</t>
  </si>
  <si>
    <t>1. Gastos en infraestructura para la celebración del evento</t>
  </si>
  <si>
    <t>PREVISIÓN DE INGRESOS</t>
  </si>
  <si>
    <t>IMPORTE</t>
  </si>
  <si>
    <t>FUENTE DE FINANCIACIÓN</t>
  </si>
  <si>
    <t>PORCENTAJE</t>
  </si>
  <si>
    <t>Financiación de otras entidades públicas</t>
  </si>
  <si>
    <t>Cabildo(s)</t>
  </si>
  <si>
    <t>Ayuntamiento(s)</t>
  </si>
  <si>
    <t>Otro(s)</t>
  </si>
  <si>
    <t>Financiación entidades privadas</t>
  </si>
  <si>
    <t>Financiación propia</t>
  </si>
  <si>
    <t>TOTAL</t>
  </si>
  <si>
    <t>TOTAL GASTOS</t>
  </si>
  <si>
    <t>TOTAL INGRESOS</t>
  </si>
  <si>
    <t>DIFERENCIA ENTRE INGRESOS Y GASTOS</t>
  </si>
  <si>
    <t xml:space="preserve">D/Dª </t>
  </si>
  <si>
    <t>En                                 , a           de                                 de 2022</t>
  </si>
  <si>
    <t>Firma:</t>
  </si>
  <si>
    <t>Formas de pago</t>
  </si>
  <si>
    <t>Efectivo</t>
  </si>
  <si>
    <t>Transferencia bancaria</t>
  </si>
  <si>
    <t>Tarjeta crédito</t>
  </si>
  <si>
    <t>Cheque / Talón</t>
  </si>
  <si>
    <t>Cheque / Talón bancario</t>
  </si>
  <si>
    <t>Pagaré</t>
  </si>
  <si>
    <t>Pendiente de pago</t>
  </si>
  <si>
    <t>¿SE RESPETA EL PORCENTAJE?</t>
  </si>
  <si>
    <t>¿SE RESPETA LA CANTIDAD PERMITIDA?</t>
  </si>
  <si>
    <t>TOTAL GASTOS PARA EMPRESAS Y AUTÓNOMOS/AS</t>
  </si>
  <si>
    <t>TOTAL GASTOS PARA ENTIDADES SIN ÁNIMO DE LUCRO</t>
  </si>
  <si>
    <t>INGRESOS</t>
  </si>
  <si>
    <t>OTROS INGRESOS COMERCIALES</t>
  </si>
  <si>
    <t>MERCHANDISING</t>
  </si>
  <si>
    <t>TÍTULO DEL EVENTO</t>
  </si>
  <si>
    <r>
      <rPr>
        <b/>
        <sz val="12"/>
        <rFont val="Times New Roman"/>
        <family val="1"/>
      </rPr>
      <t xml:space="preserve">COSTE TOTAL </t>
    </r>
    <r>
      <rPr>
        <b/>
        <sz val="12"/>
        <color rgb="FFFF0000"/>
        <rFont val="Times New Roman"/>
        <family val="1"/>
      </rPr>
      <t>(Campo de cumplimentación obligatoria)</t>
    </r>
  </si>
  <si>
    <t>Otros gastos del evento (hasta el coste total)</t>
  </si>
  <si>
    <t>TOTAL (El importe total debe coincidir con el coste total indicado en la celda E31)</t>
  </si>
  <si>
    <r>
      <t xml:space="preserve">PLAN DE FINANCIACIÓN </t>
    </r>
    <r>
      <rPr>
        <b/>
        <sz val="12"/>
        <color indexed="10"/>
        <rFont val="Times New Roman"/>
        <family val="1"/>
      </rPr>
      <t>PARA EMPRESAS Y AUTÓNOMOS/A</t>
    </r>
    <r>
      <rPr>
        <b/>
        <sz val="12"/>
        <color indexed="8"/>
        <rFont val="Times New Roman"/>
        <family val="1"/>
      </rPr>
      <t>. (Este plan solo lo pueden cumplimentar los/as solicitantes que sean empresas y autónomos)*</t>
    </r>
  </si>
  <si>
    <r>
      <t xml:space="preserve">PLAN DE FINANCIACIÓN </t>
    </r>
    <r>
      <rPr>
        <b/>
        <sz val="12"/>
        <color indexed="10"/>
        <rFont val="Times New Roman"/>
        <family val="1"/>
      </rPr>
      <t>PARA ENTIDADES SIN ÁNIMO DE LUCRO</t>
    </r>
    <r>
      <rPr>
        <b/>
        <sz val="12"/>
        <color indexed="8"/>
        <rFont val="Times New Roman"/>
        <family val="1"/>
      </rPr>
      <t>. (Este plan solo lo pueden cumplimentar los/as solicitantes que sean entidades sin ánimo de lucro)*</t>
    </r>
  </si>
  <si>
    <t xml:space="preserve">Las indicaciones referentes a si "¿Se respeta el porcentaje?" y si "¿Se respeta la cantidad permitida?" de las celdas de la izquierda son orientativas, siendo responsabilidad de la entidad solicitante verificar si los porcentajes están dentro de los límites permitidos en la convocatoria, independientemente del resultado de estas dos celdas.  </t>
  </si>
  <si>
    <t xml:space="preserve">INGRESOS DE TAQUILLA </t>
  </si>
  <si>
    <t xml:space="preserve">INGRESOS POR CESIÓN DE ESPACIOS </t>
  </si>
  <si>
    <t>Patrocinio solicitado a Instituto Canario de Desarrollo Cultural S.A.*</t>
  </si>
  <si>
    <t>PREVISIÓN DE INGRESOS (este importe se genera automáticamente conforme al resultado de la tabla "Previsión de ingresos").</t>
  </si>
  <si>
    <r>
      <t xml:space="preserve">AVISO: EL IMPORTE DEL COSTE TOTAL (CELDA E31) DEBERÁ RELLENARSE </t>
    </r>
    <r>
      <rPr>
        <b/>
        <u/>
        <sz val="11"/>
        <color rgb="FFFF0000"/>
        <rFont val="Times New Roman"/>
        <family val="1"/>
      </rPr>
      <t>ANTES</t>
    </r>
    <r>
      <rPr>
        <b/>
        <sz val="11"/>
        <color rgb="FFFF0000"/>
        <rFont val="Times New Roman"/>
        <family val="1"/>
      </rPr>
      <t xml:space="preserve"> DE LA CUMPLIMENTACIÓN DEL RESTO DEL PRESUPUESTO, PARA EL CORRECTO CÁLCULO DE LOS PORCENTAJES. ASIMISMO, ESTA CANTIDAD DEBERÁ COINCIDIR CON EL TOTAL DEL PRESUPUESTO (CELDA E63).</t>
    </r>
  </si>
  <si>
    <t>* Quedará excluida toda solicitud en la que la cuantía que se le pide a ICDC supere en porcentaje los límites establecidos para cada modalidad (50% del coste total del proyecto)  y la que supere en cuantía los límites establecidos para tipo de beneficiario (empresas y profesionales autónomos hasta un máximo de 70.000 €, impuestos incluidos, y entidades culturales sin ánimo de lucro hasta un máximo de 45.000 €, impuestos incluidos).</t>
  </si>
  <si>
    <t>ANEXO IV. MEMORIA ECONÓMICA</t>
  </si>
  <si>
    <t>1) a. Gastos de alquiler de espacios y equipamiento técnico</t>
  </si>
  <si>
    <t>1) b. Gastos de servicios técnicos y profesionales</t>
  </si>
  <si>
    <t>1) c. gastos de alquiler de uso de plataformas virtuales</t>
  </si>
  <si>
    <t>1) d. Gastos por el alojamiento virtual de contenidos</t>
  </si>
  <si>
    <t>1) e. Gatos de la prima de la póliza del seguro de responsabilidad civil para el evento</t>
  </si>
  <si>
    <t>1) f. Gastos de la prima de la póliza de seguro de cancelación del evento o actividad</t>
  </si>
  <si>
    <t>2) Gastos de películas</t>
  </si>
  <si>
    <t>2) a. Gastos de derechos de exhibición</t>
  </si>
  <si>
    <t>2) b. Gatos de transporte de copias</t>
  </si>
  <si>
    <t>3) c. Gastos de subtitulado de copias</t>
  </si>
  <si>
    <t>3) Publicaciones</t>
  </si>
  <si>
    <t>3) a. Gstos de edición del catálogo</t>
  </si>
  <si>
    <t>3) b. Gastos de edición de folletos o similar</t>
  </si>
  <si>
    <t>Ámbito del evento (nacional/internacional)</t>
  </si>
  <si>
    <t>Nacional</t>
  </si>
  <si>
    <r>
      <t xml:space="preserve">4) Comunicación, prensa, promoción y publicidad
</t>
    </r>
    <r>
      <rPr>
        <sz val="12"/>
        <color indexed="8"/>
        <rFont val="Times New Roman"/>
        <family val="1"/>
      </rPr>
      <t>(conforme a la base quinta de la convocatoria, será obligatorio destinar a esta partida un mínimo del 15% del coste total del proyecto en el caso de eventos de ámbito nacional y del 18% del coste total del proyecto en el caso de eventos de ámbito internacional)</t>
    </r>
  </si>
  <si>
    <t>4) a. Gastos de contratación de agentes de prensa y de comunicación</t>
  </si>
  <si>
    <t>4) b. Gastos de diseño y producicón de materiales de difusión y publicitarios</t>
  </si>
  <si>
    <t>4) c. Gastos de contratación de personal técnico, alquiler de espacio y material técnico para acciones de prensa y comunicación.</t>
  </si>
  <si>
    <t>4) d. Gastos de campañas publicitarias</t>
  </si>
  <si>
    <t>4) e. Gastos de diseño y producción de materiales publicitarios</t>
  </si>
  <si>
    <r>
      <rPr>
        <b/>
        <sz val="12"/>
        <color theme="4" tint="-0.499984740745262"/>
        <rFont val="Times New Roman"/>
        <family val="1"/>
      </rPr>
      <t>4). ¿Se respeta el porcentaje exigido en la convocatoria?</t>
    </r>
    <r>
      <rPr>
        <b/>
        <sz val="12"/>
        <color rgb="FFFF0000"/>
        <rFont val="Times New Roman"/>
        <family val="1"/>
      </rPr>
      <t xml:space="preserve"> </t>
    </r>
    <r>
      <rPr>
        <sz val="12"/>
        <rFont val="Times New Roman"/>
        <family val="1"/>
      </rPr>
      <t>(Las celdas E54 y F54 son de respuesta automática, y le indicarán si está respetando los límites establecidos en la convocatoria, o si de lo contrario, no lo hace y, por lo tanto, incurriría en una causa de exclusión. Para ello, deberá haber cumplimentado previamente la celda del coste total del proyecto, que corresponde con la celda  E31, y haber respetado el formato de la tabla.</t>
    </r>
    <r>
      <rPr>
        <b/>
        <sz val="12"/>
        <rFont val="Times New Roman"/>
        <family val="1"/>
      </rPr>
      <t xml:space="preserve"> Estas indicaciones son a título orientativo, siendo responsabilidad de la entidad solicitante verificar si los porcentajes están dentro de los límites permitidos en la convocatoria independientemente del resultado de la celda).</t>
    </r>
  </si>
  <si>
    <r>
      <rPr>
        <b/>
        <sz val="12"/>
        <color theme="4" tint="-0.499984740745262"/>
        <rFont val="Times New Roman"/>
        <family val="1"/>
      </rPr>
      <t>4) ¿Se respeta el porcentaje exigido en la convocatoria?</t>
    </r>
    <r>
      <rPr>
        <b/>
        <sz val="12"/>
        <color rgb="FFFF0000"/>
        <rFont val="Times New Roman"/>
        <family val="1"/>
      </rPr>
      <t xml:space="preserve"> </t>
    </r>
    <r>
      <rPr>
        <sz val="12"/>
        <rFont val="Times New Roman"/>
        <family val="1"/>
      </rPr>
      <t>(La celdas E55 y F55 son de respuesta automática, y le indicarán si está respetando los límites establecidos en la convocatoria, o si de lo contrario, no lo hace y, por lo tanto, incurriría en una causa de exclusión. Para ello, deberá haber cumplimentado previamente la celda del coste total del proyecto, que corresponde con la celda  E31, y haber respetado el formato de la tabla.</t>
    </r>
    <r>
      <rPr>
        <b/>
        <sz val="12"/>
        <rFont val="Times New Roman"/>
        <family val="1"/>
      </rPr>
      <t xml:space="preserve"> Estas indicaciones son a título orientativo, siendo responsabilidad de la entidad solicitante verificar si los porcentajes están dentro de los límites permitidos en la convocatoria independientemente del resultado de la celda).</t>
    </r>
  </si>
  <si>
    <t xml:space="preserve">5) Desplazamientos y alojamientos </t>
  </si>
  <si>
    <t>5) a. Gastos de desplazamiento en medios de transporte colectivo en clase turista, económica o similar.</t>
  </si>
  <si>
    <t>5) b. Gastos de alojamiento.</t>
  </si>
  <si>
    <r>
      <t xml:space="preserve">6) I Gastos de producción del evento </t>
    </r>
    <r>
      <rPr>
        <sz val="12"/>
        <color theme="1"/>
        <rFont val="Times New Roman"/>
        <family val="1"/>
      </rPr>
      <t>(</t>
    </r>
    <r>
      <rPr>
        <sz val="12"/>
        <color indexed="8"/>
        <rFont val="Times New Roman"/>
        <family val="1"/>
      </rPr>
      <t>con las limitaciones indicadas en la base séptima, de manera que podrá imputarse un máximo de 30% del total coste total del proyecto con gastos asociados a los conceptos "Dirección, coordinación, gestión, supervisión, monitorización, producción, soporte técnico, asistencia técnica, logística, apoyo técnico")</t>
    </r>
    <r>
      <rPr>
        <b/>
        <sz val="12"/>
        <color theme="1"/>
        <rFont val="Times New Roman"/>
        <family val="1"/>
      </rPr>
      <t>.</t>
    </r>
  </si>
  <si>
    <r>
      <rPr>
        <b/>
        <sz val="12"/>
        <color theme="4" tint="-0.499984740745262"/>
        <rFont val="Times New Roman"/>
        <family val="1"/>
      </rPr>
      <t>6) ¿Se respeta el porcentaje permitido en la convocatoria?</t>
    </r>
    <r>
      <rPr>
        <b/>
        <sz val="12"/>
        <color rgb="FFFF0000"/>
        <rFont val="Times New Roman"/>
        <family val="1"/>
      </rPr>
      <t xml:space="preserve"> </t>
    </r>
    <r>
      <rPr>
        <sz val="12"/>
        <rFont val="Times New Roman"/>
        <family val="1"/>
      </rPr>
      <t xml:space="preserve">(La celda E60 es de respuesta automática, y le indicará si está respetando los límites establecidos en la convocatoria, o si de lo contrario, no lo hace y, por lo tanto, incurriría en una causa de exclusión. Para ello, deberá haber cumplimentado previamente la celda del coste total del proyecto, que corresponde con la celda  E31 y haber respetado el formato de la tabla. </t>
    </r>
    <r>
      <rPr>
        <b/>
        <sz val="12"/>
        <rFont val="Times New Roman"/>
        <family val="1"/>
      </rPr>
      <t>Estas indicaciones son a título orientativo, siendo responsabilidad de la entidad solicitante verificar si los porcentajes están dentro de los límites permitidos en la convocatoria, independientemente del resultado de la celda).</t>
    </r>
  </si>
  <si>
    <r>
      <t xml:space="preserve">6) II Gastos de personal </t>
    </r>
    <r>
      <rPr>
        <sz val="12"/>
        <color theme="1"/>
        <rFont val="Times New Roman"/>
        <family val="1"/>
      </rPr>
      <t>(</t>
    </r>
    <r>
      <rPr>
        <sz val="12"/>
        <color indexed="8"/>
        <rFont val="Times New Roman"/>
        <family val="1"/>
      </rPr>
      <t>con las limitaciones indicadas en la base séptima, de manera que podrá imputarse un máximo de 20% del total coste total del proyecto con gastos de personal directamente asociados al evento, excepto azafatos/as, presentadores/as, moderadoreas/as, intervinientes, artistas o similares)</t>
    </r>
    <r>
      <rPr>
        <b/>
        <sz val="12"/>
        <color theme="1"/>
        <rFont val="Times New Roman"/>
        <family val="1"/>
      </rPr>
      <t>.</t>
    </r>
  </si>
  <si>
    <r>
      <rPr>
        <b/>
        <sz val="12"/>
        <color theme="4" tint="-0.499984740745262"/>
        <rFont val="Times New Roman"/>
        <family val="1"/>
      </rPr>
      <t>6) ¿Se respeta el porcentaje permitido en la convocatoria?</t>
    </r>
    <r>
      <rPr>
        <b/>
        <sz val="12"/>
        <color rgb="FFFF0000"/>
        <rFont val="Times New Roman"/>
        <family val="1"/>
      </rPr>
      <t xml:space="preserve"> </t>
    </r>
    <r>
      <rPr>
        <sz val="12"/>
        <rFont val="Times New Roman"/>
        <family val="1"/>
      </rPr>
      <t xml:space="preserve">(La celda E62 es de respuesta automática, y le indicará si está respetando los límites establecidos en la convocatoria, o si de lo contrario, no lo hace y, por lo tanto, incurriría en una causa de exclusión. Para ello, deberá haber cumplimentado previamente la celda del coste total del proyecto, que corresponde con la celda  E31 y haber respetado el formato de la tabla. </t>
    </r>
    <r>
      <rPr>
        <b/>
        <sz val="12"/>
        <rFont val="Times New Roman"/>
        <family val="1"/>
      </rPr>
      <t>Estas indicaciones son a título orientativo, siendo responsabilidad de la entidad solicitante verificar si los porcentajes están dentro de los límites permitidos en la convocatoria, independientemente del resultado de la celda).</t>
    </r>
  </si>
  <si>
    <r>
      <t xml:space="preserve">6) III Cuotas del empresario autónomo relacionada con el evento y la actividad </t>
    </r>
    <r>
      <rPr>
        <sz val="12"/>
        <color indexed="8"/>
        <rFont val="Times New Roman"/>
        <family val="1"/>
      </rPr>
      <t>(solo se puede incluir las cuotas que pagan mensualmente dentro del periodo establecido en las bases, esto es, los TRES (3) meses anteriores al inicio de la actividad y hasta a finalización de la misma).</t>
    </r>
  </si>
  <si>
    <t>7) Gastos de contratación de azafatos/as, presentadores/as, moderadores/as durante la celebración del evento.</t>
  </si>
  <si>
    <t>8) Honorarios de especialistas intervinientes, artistas o similar durante la celebración del evento.</t>
  </si>
  <si>
    <r>
      <t>9)  Gastos de expertos en asesoría laboral, legal, fiscal o contable, auditores de cuentas</t>
    </r>
    <r>
      <rPr>
        <sz val="12"/>
        <color theme="1"/>
        <rFont val="Times New Roman"/>
        <family val="1"/>
      </rPr>
      <t xml:space="preserve"> y/o consultoras especializadas en contratación pública para la realización de la actividad y los de administración específicos, que serán admisibles si están exclusivamente vinculados al evento o actividad seleccionada y son indispensables para la adecuada preparación y ejecución de la misma.</t>
    </r>
  </si>
  <si>
    <r>
      <t>10) Premios o galardones oficiales:</t>
    </r>
    <r>
      <rPr>
        <sz val="12"/>
        <color theme="1"/>
        <rFont val="Times New Roman"/>
        <family val="1"/>
      </rPr>
      <t xml:space="preserve"> fabricación de estatuillas, galardones o similares.</t>
    </r>
  </si>
  <si>
    <t>Ámbito del evento</t>
  </si>
  <si>
    <t>Internacional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</si>
</sst>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quot;€&quot;_-;\-* #,##0.00\ &quot;€&quot;_-;_-* &quot;-&quot;??\ &quot;€&quot;_-;_-@"/>
    <numFmt numFmtId="165" formatCode="#,##0.00\ [$€-1]"/>
    <numFmt numFmtId="166" formatCode="#,##0.00_ ;\-#,##0.00\ "/>
    <numFmt numFmtId="167" formatCode="#,##0.00\ _€;\-#,##0.00\ _€"/>
  </numFmts>
  <fonts count="27" x14ac:knownFonts="1">
    <font>
      <sz val="11"/>
      <color theme="1"/>
      <name val="Calibri"/>
      <family val="2"/>
      <scheme val="minor"/>
    </font>
    <font>
      <b/>
      <sz val="12"/>
      <color indexed="8"/>
      <name val="Times New Roman"/>
      <family val="1"/>
    </font>
    <font>
      <sz val="11"/>
      <name val="Calibri"/>
      <family val="2"/>
    </font>
    <font>
      <sz val="12"/>
      <color indexed="8"/>
      <name val="Times New Roman"/>
      <family val="1"/>
    </font>
    <font>
      <b/>
      <sz val="12"/>
      <color indexed="10"/>
      <name val="Times New Roman"/>
      <family val="1"/>
    </font>
    <font>
      <sz val="14"/>
      <color rgb="FF202124"/>
      <name val="Arial"/>
      <family val="2"/>
    </font>
    <font>
      <b/>
      <sz val="11"/>
      <color theme="1"/>
      <name val="Calibri"/>
      <family val="2"/>
      <scheme val="minor"/>
    </font>
    <font>
      <sz val="12"/>
      <color theme="1"/>
      <name val="Times New Roman"/>
      <family val="1"/>
    </font>
    <font>
      <b/>
      <sz val="12"/>
      <color theme="1"/>
      <name val="Times New Roman"/>
      <family val="1"/>
    </font>
    <font>
      <sz val="10"/>
      <color theme="1"/>
      <name val="Calibri"/>
      <family val="2"/>
      <scheme val="minor"/>
    </font>
    <font>
      <b/>
      <sz val="12"/>
      <color rgb="FFFF0000"/>
      <name val="Times New Roman"/>
      <family val="1"/>
    </font>
    <font>
      <sz val="11"/>
      <name val="Calibri"/>
      <family val="2"/>
      <scheme val="minor"/>
    </font>
    <font>
      <b/>
      <sz val="11"/>
      <color rgb="FFFF0000"/>
      <name val="Calibri"/>
      <family val="2"/>
      <scheme val="minor"/>
    </font>
    <font>
      <b/>
      <sz val="10"/>
      <color rgb="FFFF0000"/>
      <name val="Calibri"/>
      <family val="2"/>
      <scheme val="minor"/>
    </font>
    <font>
      <b/>
      <sz val="12"/>
      <color rgb="FF000000"/>
      <name val="Calibri"/>
      <family val="2"/>
      <scheme val="minor"/>
    </font>
    <font>
      <b/>
      <sz val="11"/>
      <color theme="1"/>
      <name val="Times New Roman"/>
      <family val="1"/>
    </font>
    <font>
      <sz val="8"/>
      <color rgb="FF000000"/>
      <name val="Tahoma"/>
      <family val="2"/>
    </font>
    <font>
      <sz val="12"/>
      <name val="Times New Roman"/>
      <family val="1"/>
    </font>
    <font>
      <b/>
      <sz val="12"/>
      <name val="Times New Roman"/>
      <family val="1"/>
    </font>
    <font>
      <b/>
      <sz val="14"/>
      <color theme="1"/>
      <name val="Times New Roman"/>
      <family val="1"/>
    </font>
    <font>
      <b/>
      <sz val="14"/>
      <color rgb="FFFF0000"/>
      <name val="Calibri"/>
      <family val="2"/>
    </font>
    <font>
      <b/>
      <sz val="10"/>
      <color theme="1"/>
      <name val="Times New Roman"/>
      <family val="1"/>
    </font>
    <font>
      <b/>
      <sz val="16"/>
      <color theme="1"/>
      <name val="Calibri"/>
      <family val="2"/>
      <scheme val="minor"/>
    </font>
    <font>
      <b/>
      <sz val="12"/>
      <color theme="4" tint="-0.499984740745262"/>
      <name val="Times New Roman"/>
      <family val="1"/>
    </font>
    <font>
      <sz val="11"/>
      <color theme="1"/>
      <name val="Times New Roman"/>
      <family val="1"/>
    </font>
    <font>
      <b/>
      <u/>
      <sz val="11"/>
      <color rgb="FFFF0000"/>
      <name val="Times New Roman"/>
      <family val="1"/>
    </font>
    <font>
      <b/>
      <sz val="11"/>
      <color rgb="FFFF0000"/>
      <name val="Times New Roman"/>
      <family val="1"/>
    </font>
  </fonts>
  <fills count="20">
    <fill>
      <patternFill patternType="none"/>
    </fill>
    <fill>
      <patternFill patternType="gray125"/>
    </fill>
    <fill>
      <patternFill patternType="solid">
        <fgColor rgb="FFF8F9FA"/>
        <bgColor indexed="64"/>
      </patternFill>
    </fill>
    <fill>
      <patternFill patternType="solid">
        <fgColor rgb="FFCCCCCC"/>
        <bgColor rgb="FFCCCCCC"/>
      </patternFill>
    </fill>
    <fill>
      <patternFill patternType="solid">
        <fgColor theme="0"/>
        <bgColor indexed="64"/>
      </patternFill>
    </fill>
    <fill>
      <patternFill patternType="solid">
        <fgColor theme="2" tint="-9.9978637043366805E-2"/>
        <bgColor indexed="64"/>
      </patternFill>
    </fill>
    <fill>
      <patternFill patternType="solid">
        <fgColor theme="0"/>
        <bgColor theme="0"/>
      </patternFill>
    </fill>
    <fill>
      <patternFill patternType="solid">
        <fgColor theme="0"/>
        <bgColor rgb="FFEFEFEF"/>
      </patternFill>
    </fill>
    <fill>
      <patternFill patternType="solid">
        <fgColor theme="0"/>
        <bgColor rgb="FFD8D8D8"/>
      </patternFill>
    </fill>
    <fill>
      <patternFill patternType="solid">
        <fgColor theme="4" tint="0.79998168889431442"/>
        <bgColor indexed="64"/>
      </patternFill>
    </fill>
    <fill>
      <patternFill patternType="solid">
        <fgColor theme="4" tint="0.79998168889431442"/>
        <bgColor theme="0"/>
      </patternFill>
    </fill>
    <fill>
      <patternFill patternType="solid">
        <fgColor theme="4" tint="0.79998168889431442"/>
        <bgColor rgb="FFCCCCCC"/>
      </patternFill>
    </fill>
    <fill>
      <patternFill patternType="solid">
        <fgColor theme="4" tint="0.79998168889431442"/>
        <bgColor rgb="FFD9D9D9"/>
      </patternFill>
    </fill>
    <fill>
      <patternFill patternType="solid">
        <fgColor theme="4" tint="0.79998168889431442"/>
        <bgColor rgb="FFEFEFEF"/>
      </patternFill>
    </fill>
    <fill>
      <patternFill patternType="solid">
        <fgColor theme="4" tint="0.79998168889431442"/>
        <bgColor rgb="FFE7E6E6"/>
      </patternFill>
    </fill>
    <fill>
      <patternFill patternType="solid">
        <fgColor theme="0" tint="-4.9989318521683403E-2"/>
        <bgColor indexed="64"/>
      </patternFill>
    </fill>
    <fill>
      <patternFill patternType="solid">
        <fgColor theme="0" tint="-4.9989318521683403E-2"/>
        <bgColor rgb="FFEFEFEF"/>
      </patternFill>
    </fill>
    <fill>
      <patternFill patternType="solid">
        <fgColor theme="4" tint="0.79998168889431442"/>
        <bgColor rgb="FFD8D8D8"/>
      </patternFill>
    </fill>
    <fill>
      <patternFill patternType="solid">
        <fgColor theme="2" tint="-9.9978637043366805E-2"/>
        <bgColor rgb="FFD8D8D8"/>
      </patternFill>
    </fill>
    <fill>
      <patternFill patternType="solid">
        <fgColor theme="0" tint="-0.14999847407452621"/>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style="medium">
        <color rgb="FF000000"/>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diagonal/>
    </border>
    <border>
      <left style="medium">
        <color rgb="FF000000"/>
      </left>
      <right style="medium">
        <color indexed="64"/>
      </right>
      <top style="medium">
        <color rgb="FF000000"/>
      </top>
      <bottom style="medium">
        <color rgb="FF000000"/>
      </bottom>
      <diagonal/>
    </border>
    <border>
      <left/>
      <right style="medium">
        <color rgb="FF000000"/>
      </right>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indexed="64"/>
      </left>
      <right/>
      <top style="medium">
        <color rgb="FF000000"/>
      </top>
      <bottom style="medium">
        <color indexed="64"/>
      </bottom>
      <diagonal/>
    </border>
    <border>
      <left style="medium">
        <color rgb="FF000000"/>
      </left>
      <right/>
      <top style="medium">
        <color rgb="FF000000"/>
      </top>
      <bottom style="medium">
        <color indexed="64"/>
      </bottom>
      <diagonal/>
    </border>
  </borders>
  <cellStyleXfs count="1">
    <xf numFmtId="0" fontId="0" fillId="0" borderId="0"/>
  </cellStyleXfs>
  <cellXfs count="232">
    <xf numFmtId="0" fontId="0" fillId="0" borderId="0" xfId="0"/>
    <xf numFmtId="0" fontId="5" fillId="0" borderId="0" xfId="0" applyFont="1" applyAlignment="1">
      <alignment horizontal="left" vertical="center"/>
    </xf>
    <xf numFmtId="0" fontId="5" fillId="2" borderId="0" xfId="0" applyFont="1" applyFill="1" applyAlignment="1">
      <alignment horizontal="left" vertical="center"/>
    </xf>
    <xf numFmtId="0" fontId="6" fillId="0" borderId="0" xfId="0" applyFont="1"/>
    <xf numFmtId="0" fontId="7" fillId="0" borderId="0" xfId="0" applyFont="1" applyProtection="1">
      <protection locked="0"/>
    </xf>
    <xf numFmtId="0" fontId="9" fillId="0" borderId="0" xfId="0" applyFont="1"/>
    <xf numFmtId="0" fontId="9" fillId="0" borderId="0" xfId="0" applyFont="1" applyAlignment="1">
      <alignment wrapText="1"/>
    </xf>
    <xf numFmtId="0" fontId="11" fillId="4" borderId="1" xfId="0" applyFont="1" applyFill="1" applyBorder="1" applyProtection="1">
      <protection locked="0"/>
    </xf>
    <xf numFmtId="164" fontId="7" fillId="6" borderId="21" xfId="0" applyNumberFormat="1" applyFont="1" applyFill="1" applyBorder="1" applyAlignment="1" applyProtection="1">
      <alignment horizontal="center" vertical="center" wrapText="1"/>
      <protection locked="0"/>
    </xf>
    <xf numFmtId="44" fontId="7" fillId="4" borderId="21" xfId="0" applyNumberFormat="1" applyFont="1" applyFill="1" applyBorder="1" applyAlignment="1" applyProtection="1">
      <alignment horizontal="center" vertical="center" wrapText="1"/>
      <protection locked="0"/>
    </xf>
    <xf numFmtId="44" fontId="7" fillId="4" borderId="22" xfId="0" applyNumberFormat="1" applyFont="1" applyFill="1" applyBorder="1" applyAlignment="1" applyProtection="1">
      <alignment horizontal="center" vertical="center" wrapText="1"/>
      <protection locked="0"/>
    </xf>
    <xf numFmtId="44" fontId="7" fillId="4" borderId="24" xfId="0" applyNumberFormat="1" applyFont="1" applyFill="1" applyBorder="1" applyAlignment="1" applyProtection="1">
      <alignment horizontal="center" vertical="center" wrapText="1"/>
      <protection locked="0"/>
    </xf>
    <xf numFmtId="164" fontId="7" fillId="7" borderId="21" xfId="0" applyNumberFormat="1" applyFont="1" applyFill="1" applyBorder="1" applyAlignment="1" applyProtection="1">
      <alignment horizontal="center" vertical="center" wrapText="1"/>
      <protection locked="0"/>
    </xf>
    <xf numFmtId="167" fontId="7" fillId="4" borderId="22" xfId="0" applyNumberFormat="1" applyFont="1" applyFill="1" applyBorder="1" applyAlignment="1" applyProtection="1">
      <alignment horizontal="center" vertical="center" wrapText="1"/>
      <protection locked="0"/>
    </xf>
    <xf numFmtId="166" fontId="7" fillId="4" borderId="27" xfId="0" applyNumberFormat="1" applyFont="1" applyFill="1" applyBorder="1" applyAlignment="1" applyProtection="1">
      <alignment horizontal="center" vertical="center" wrapText="1"/>
      <protection locked="0"/>
    </xf>
    <xf numFmtId="167" fontId="7" fillId="4" borderId="27" xfId="0" applyNumberFormat="1" applyFont="1" applyFill="1" applyBorder="1" applyAlignment="1" applyProtection="1">
      <alignment horizontal="center" vertical="center" wrapText="1"/>
      <protection locked="0"/>
    </xf>
    <xf numFmtId="44" fontId="7" fillId="4" borderId="35" xfId="0" applyNumberFormat="1" applyFont="1" applyFill="1" applyBorder="1" applyAlignment="1" applyProtection="1">
      <alignment horizontal="center" vertical="center" wrapText="1"/>
      <protection locked="0"/>
    </xf>
    <xf numFmtId="0" fontId="21" fillId="9" borderId="1" xfId="0" applyFont="1" applyFill="1" applyBorder="1" applyAlignment="1">
      <alignment vertical="center"/>
    </xf>
    <xf numFmtId="44" fontId="7" fillId="4" borderId="26" xfId="0" applyNumberFormat="1" applyFont="1" applyFill="1" applyBorder="1" applyAlignment="1" applyProtection="1">
      <alignment horizontal="center" vertical="center" wrapText="1"/>
      <protection locked="0"/>
    </xf>
    <xf numFmtId="0" fontId="10" fillId="0" borderId="3" xfId="0" applyFont="1" applyBorder="1" applyAlignment="1">
      <alignment horizontal="center" vertical="center" wrapText="1"/>
    </xf>
    <xf numFmtId="0" fontId="13" fillId="0" borderId="6" xfId="0" applyFont="1" applyBorder="1" applyAlignment="1">
      <alignment horizontal="left" vertical="center" wrapText="1"/>
    </xf>
    <xf numFmtId="0" fontId="0" fillId="4" borderId="0" xfId="0" applyFill="1"/>
    <xf numFmtId="0" fontId="21" fillId="4" borderId="0" xfId="0" applyFont="1" applyFill="1" applyAlignment="1">
      <alignment horizontal="center" vertical="center"/>
    </xf>
    <xf numFmtId="0" fontId="21" fillId="9" borderId="1" xfId="0" applyFont="1" applyFill="1" applyBorder="1" applyAlignment="1">
      <alignment horizontal="center" vertical="center"/>
    </xf>
    <xf numFmtId="10" fontId="7" fillId="9" borderId="1" xfId="0" applyNumberFormat="1" applyFont="1" applyFill="1" applyBorder="1" applyAlignment="1">
      <alignment horizontal="center" vertical="center"/>
    </xf>
    <xf numFmtId="10" fontId="7" fillId="5" borderId="1" xfId="0" applyNumberFormat="1" applyFont="1" applyFill="1" applyBorder="1" applyAlignment="1">
      <alignment horizontal="center" vertical="center"/>
    </xf>
    <xf numFmtId="10" fontId="24" fillId="9" borderId="1" xfId="0" applyNumberFormat="1" applyFont="1" applyFill="1" applyBorder="1" applyAlignment="1">
      <alignment horizontal="center" vertical="center"/>
    </xf>
    <xf numFmtId="10" fontId="24" fillId="5" borderId="1" xfId="0" applyNumberFormat="1" applyFont="1" applyFill="1" applyBorder="1" applyAlignment="1">
      <alignment horizontal="center" vertical="center"/>
    </xf>
    <xf numFmtId="10" fontId="24" fillId="9" borderId="9" xfId="0" applyNumberFormat="1" applyFont="1" applyFill="1" applyBorder="1" applyAlignment="1">
      <alignment horizontal="center" vertical="center"/>
    </xf>
    <xf numFmtId="0" fontId="13" fillId="0" borderId="3" xfId="0" applyFont="1" applyBorder="1" applyAlignment="1">
      <alignment horizontal="left" vertical="center" wrapText="1"/>
    </xf>
    <xf numFmtId="0" fontId="22" fillId="4" borderId="0" xfId="0" applyFont="1" applyFill="1" applyAlignment="1">
      <alignment horizontal="center"/>
    </xf>
    <xf numFmtId="0" fontId="14" fillId="4" borderId="0" xfId="0" applyFont="1" applyFill="1" applyAlignment="1">
      <alignment horizontal="center" vertical="center" wrapText="1"/>
    </xf>
    <xf numFmtId="0" fontId="0" fillId="4" borderId="1" xfId="0" applyFill="1" applyBorder="1" applyProtection="1">
      <protection locked="0"/>
    </xf>
    <xf numFmtId="0" fontId="20" fillId="0" borderId="0" xfId="0" applyFont="1" applyAlignment="1">
      <alignment wrapText="1"/>
    </xf>
    <xf numFmtId="0" fontId="20" fillId="4" borderId="0" xfId="0" applyFont="1" applyFill="1" applyAlignment="1">
      <alignment wrapText="1"/>
    </xf>
    <xf numFmtId="164" fontId="8" fillId="12" borderId="1" xfId="0" applyNumberFormat="1" applyFont="1" applyFill="1" applyBorder="1" applyAlignment="1">
      <alignment horizontal="center" vertical="center" wrapText="1"/>
    </xf>
    <xf numFmtId="164" fontId="7" fillId="13" borderId="30" xfId="0" applyNumberFormat="1" applyFont="1" applyFill="1" applyBorder="1" applyAlignment="1">
      <alignment horizontal="center" vertical="center" wrapText="1"/>
    </xf>
    <xf numFmtId="10" fontId="7" fillId="13" borderId="34" xfId="0" applyNumberFormat="1" applyFont="1" applyFill="1" applyBorder="1" applyAlignment="1">
      <alignment horizontal="center" vertical="center" wrapText="1"/>
    </xf>
    <xf numFmtId="0" fontId="7" fillId="0" borderId="34" xfId="0" applyFont="1" applyBorder="1" applyAlignment="1">
      <alignment horizontal="center"/>
    </xf>
    <xf numFmtId="164" fontId="7" fillId="14" borderId="21" xfId="0" applyNumberFormat="1" applyFont="1" applyFill="1" applyBorder="1" applyAlignment="1">
      <alignment horizontal="center" vertical="center" wrapText="1"/>
    </xf>
    <xf numFmtId="164" fontId="23" fillId="15" borderId="21" xfId="0" applyNumberFormat="1" applyFont="1" applyFill="1" applyBorder="1" applyAlignment="1">
      <alignment horizontal="center" vertical="center" wrapText="1"/>
    </xf>
    <xf numFmtId="10" fontId="23" fillId="15" borderId="34" xfId="0" applyNumberFormat="1" applyFont="1" applyFill="1" applyBorder="1" applyAlignment="1">
      <alignment horizontal="center" vertical="center" wrapText="1"/>
    </xf>
    <xf numFmtId="164" fontId="8" fillId="12" borderId="23" xfId="0" applyNumberFormat="1" applyFont="1" applyFill="1" applyBorder="1" applyAlignment="1">
      <alignment horizontal="center" vertical="center" wrapText="1"/>
    </xf>
    <xf numFmtId="10" fontId="7" fillId="6" borderId="34" xfId="0" applyNumberFormat="1" applyFont="1" applyFill="1" applyBorder="1" applyAlignment="1">
      <alignment horizontal="center" vertical="center" wrapText="1"/>
    </xf>
    <xf numFmtId="10" fontId="7" fillId="6" borderId="36"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wrapText="1"/>
    </xf>
    <xf numFmtId="10" fontId="7" fillId="3" borderId="1" xfId="0" applyNumberFormat="1" applyFont="1" applyFill="1" applyBorder="1" applyAlignment="1">
      <alignment horizontal="center" vertical="center" wrapText="1"/>
    </xf>
    <xf numFmtId="0" fontId="2" fillId="0" borderId="0" xfId="0" applyFont="1"/>
    <xf numFmtId="0" fontId="12" fillId="4" borderId="0" xfId="0" applyFont="1" applyFill="1" applyAlignment="1">
      <alignment horizontal="center" vertical="center" wrapText="1"/>
    </xf>
    <xf numFmtId="0" fontId="12" fillId="0" borderId="0" xfId="0" applyFont="1" applyAlignment="1">
      <alignment horizontal="center" vertical="center" wrapText="1"/>
    </xf>
    <xf numFmtId="0" fontId="2" fillId="4" borderId="0" xfId="0" applyFont="1" applyFill="1"/>
    <xf numFmtId="0" fontId="8" fillId="9" borderId="21" xfId="0" applyFont="1" applyFill="1" applyBorder="1" applyAlignment="1">
      <alignment horizontal="center" vertical="center" wrapText="1"/>
    </xf>
    <xf numFmtId="0" fontId="8" fillId="9" borderId="42" xfId="0" applyFont="1" applyFill="1" applyBorder="1" applyAlignment="1">
      <alignment vertical="center" wrapText="1"/>
    </xf>
    <xf numFmtId="0" fontId="8" fillId="9" borderId="26" xfId="0" applyFont="1" applyFill="1" applyBorder="1" applyAlignment="1">
      <alignment horizontal="center" vertical="center" wrapText="1"/>
    </xf>
    <xf numFmtId="0" fontId="21" fillId="4" borderId="0" xfId="0" applyFont="1" applyFill="1" applyAlignment="1">
      <alignment vertical="center"/>
    </xf>
    <xf numFmtId="44" fontId="7" fillId="4" borderId="0" xfId="0" applyNumberFormat="1" applyFont="1" applyFill="1" applyAlignment="1" applyProtection="1">
      <alignment horizontal="center" vertical="center" wrapText="1"/>
      <protection locked="0"/>
    </xf>
    <xf numFmtId="0" fontId="8" fillId="9" borderId="31" xfId="0" applyFont="1" applyFill="1" applyBorder="1" applyAlignment="1">
      <alignment vertical="center" wrapText="1"/>
    </xf>
    <xf numFmtId="10" fontId="0" fillId="4" borderId="0" xfId="0" applyNumberFormat="1" applyFill="1" applyAlignment="1">
      <alignment horizontal="center" vertical="center"/>
    </xf>
    <xf numFmtId="44" fontId="10" fillId="4" borderId="3" xfId="0" applyNumberFormat="1" applyFont="1" applyFill="1" applyBorder="1" applyAlignment="1">
      <alignment horizontal="center" vertical="center" wrapText="1"/>
    </xf>
    <xf numFmtId="0" fontId="7" fillId="4" borderId="31" xfId="0" applyFont="1" applyFill="1" applyBorder="1" applyAlignment="1">
      <alignment vertical="center" wrapText="1"/>
    </xf>
    <xf numFmtId="10" fontId="7" fillId="4" borderId="8" xfId="0" applyNumberFormat="1" applyFont="1" applyFill="1" applyBorder="1" applyAlignment="1">
      <alignment horizontal="center" vertical="center"/>
    </xf>
    <xf numFmtId="10" fontId="7" fillId="4" borderId="0" xfId="0" applyNumberFormat="1" applyFont="1" applyFill="1" applyAlignment="1">
      <alignment horizontal="center" vertical="center"/>
    </xf>
    <xf numFmtId="167" fontId="7" fillId="9" borderId="27" xfId="0" applyNumberFormat="1" applyFont="1" applyFill="1" applyBorder="1" applyAlignment="1">
      <alignment horizontal="center" vertical="center" wrapText="1"/>
    </xf>
    <xf numFmtId="10" fontId="7" fillId="4" borderId="1" xfId="0" applyNumberFormat="1" applyFont="1" applyFill="1" applyBorder="1" applyAlignment="1">
      <alignment horizontal="center" vertical="center"/>
    </xf>
    <xf numFmtId="10" fontId="7" fillId="4" borderId="9" xfId="0" applyNumberFormat="1" applyFont="1" applyFill="1" applyBorder="1" applyAlignment="1">
      <alignment horizontal="center" vertical="center"/>
    </xf>
    <xf numFmtId="0" fontId="8" fillId="8" borderId="0" xfId="0" applyFont="1" applyFill="1" applyAlignment="1">
      <alignment vertical="center" wrapText="1"/>
    </xf>
    <xf numFmtId="0" fontId="21" fillId="9" borderId="31" xfId="0" applyFont="1" applyFill="1" applyBorder="1" applyAlignment="1">
      <alignment vertical="center" wrapText="1"/>
    </xf>
    <xf numFmtId="44" fontId="7" fillId="9" borderId="24" xfId="0" applyNumberFormat="1" applyFont="1" applyFill="1" applyBorder="1" applyAlignment="1">
      <alignment horizontal="center" vertical="center" wrapText="1"/>
    </xf>
    <xf numFmtId="164" fontId="8" fillId="5" borderId="27" xfId="0" applyNumberFormat="1" applyFont="1" applyFill="1" applyBorder="1" applyAlignment="1">
      <alignment horizontal="center" vertical="center" wrapText="1"/>
    </xf>
    <xf numFmtId="164" fontId="8" fillId="0" borderId="0" xfId="0" applyNumberFormat="1" applyFont="1" applyAlignment="1">
      <alignment horizontal="center" vertical="center" wrapText="1"/>
    </xf>
    <xf numFmtId="0" fontId="8" fillId="18" borderId="43" xfId="0" applyFont="1" applyFill="1" applyBorder="1" applyAlignment="1">
      <alignment horizontal="center" vertical="center" wrapText="1"/>
    </xf>
    <xf numFmtId="164" fontId="8" fillId="18" borderId="44" xfId="0" applyNumberFormat="1" applyFont="1" applyFill="1" applyBorder="1" applyAlignment="1">
      <alignment horizontal="center" vertical="center" wrapText="1"/>
    </xf>
    <xf numFmtId="0" fontId="7" fillId="0" borderId="0" xfId="0" applyFont="1"/>
    <xf numFmtId="2" fontId="7" fillId="0" borderId="0" xfId="0" applyNumberFormat="1" applyFont="1" applyAlignment="1">
      <alignment horizontal="center"/>
    </xf>
    <xf numFmtId="0" fontId="7" fillId="0" borderId="0" xfId="0" applyFont="1" applyAlignment="1">
      <alignment horizontal="center"/>
    </xf>
    <xf numFmtId="164" fontId="7" fillId="0" borderId="0" xfId="0" applyNumberFormat="1" applyFont="1" applyAlignment="1">
      <alignment horizontal="center" vertical="center" wrapText="1"/>
    </xf>
    <xf numFmtId="0" fontId="2" fillId="4" borderId="0" xfId="0" applyFont="1" applyFill="1" applyAlignment="1">
      <alignment horizontal="left"/>
    </xf>
    <xf numFmtId="0" fontId="8" fillId="9" borderId="24" xfId="0" applyFont="1" applyFill="1" applyBorder="1" applyAlignment="1">
      <alignment vertical="center" wrapText="1"/>
    </xf>
    <xf numFmtId="0" fontId="8" fillId="9" borderId="1" xfId="0" applyFont="1" applyFill="1" applyBorder="1" applyAlignment="1">
      <alignment horizontal="center" vertical="center" wrapText="1"/>
    </xf>
    <xf numFmtId="44" fontId="10" fillId="4" borderId="0" xfId="0" applyNumberFormat="1" applyFont="1" applyFill="1" applyAlignment="1">
      <alignment horizontal="center" vertical="center" wrapText="1"/>
    </xf>
    <xf numFmtId="0" fontId="10" fillId="0" borderId="0" xfId="0" applyFont="1" applyAlignment="1">
      <alignment horizontal="center" vertical="center" wrapText="1"/>
    </xf>
    <xf numFmtId="0" fontId="13" fillId="0" borderId="0" xfId="0" applyFont="1" applyAlignment="1">
      <alignment horizontal="left" vertical="center" wrapText="1"/>
    </xf>
    <xf numFmtId="0" fontId="8" fillId="0" borderId="0" xfId="0" applyFont="1" applyAlignment="1">
      <alignment horizontal="center" vertical="center" wrapText="1"/>
    </xf>
    <xf numFmtId="0" fontId="7" fillId="4" borderId="24" xfId="0" applyFont="1" applyFill="1" applyBorder="1" applyAlignment="1">
      <alignment vertical="center" wrapText="1"/>
    </xf>
    <xf numFmtId="0" fontId="21" fillId="9" borderId="24" xfId="0" applyFont="1" applyFill="1" applyBorder="1" applyAlignment="1">
      <alignment vertical="center" wrapText="1"/>
    </xf>
    <xf numFmtId="0" fontId="8" fillId="18" borderId="24" xfId="0" applyFont="1" applyFill="1" applyBorder="1" applyAlignment="1">
      <alignment horizontal="center" vertical="center" wrapText="1"/>
    </xf>
    <xf numFmtId="164" fontId="8" fillId="18" borderId="24" xfId="0" applyNumberFormat="1" applyFont="1" applyFill="1" applyBorder="1" applyAlignment="1">
      <alignment horizontal="center" vertical="center" wrapText="1"/>
    </xf>
    <xf numFmtId="0" fontId="15" fillId="4" borderId="0" xfId="0" applyFont="1" applyFill="1" applyAlignment="1">
      <alignment horizontal="left" wrapText="1"/>
    </xf>
    <xf numFmtId="0" fontId="15" fillId="19" borderId="0" xfId="0" applyFont="1" applyFill="1"/>
    <xf numFmtId="0" fontId="24" fillId="0" borderId="0" xfId="0" applyFont="1"/>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7" fillId="0" borderId="15"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7" fillId="0" borderId="0" xfId="0" applyFont="1" applyAlignment="1" applyProtection="1">
      <alignment horizontal="center"/>
      <protection locked="0"/>
    </xf>
    <xf numFmtId="0" fontId="7" fillId="0" borderId="17" xfId="0" applyFont="1" applyBorder="1" applyAlignment="1" applyProtection="1">
      <alignment horizontal="center"/>
      <protection locked="0"/>
    </xf>
    <xf numFmtId="0" fontId="7" fillId="0" borderId="18" xfId="0" applyFont="1" applyBorder="1" applyAlignment="1" applyProtection="1">
      <alignment horizontal="center"/>
      <protection locked="0"/>
    </xf>
    <xf numFmtId="0" fontId="7" fillId="0" borderId="19" xfId="0" applyFont="1" applyBorder="1" applyAlignment="1" applyProtection="1">
      <alignment horizontal="center"/>
      <protection locked="0"/>
    </xf>
    <xf numFmtId="0" fontId="7" fillId="0" borderId="20" xfId="0" applyFont="1" applyBorder="1" applyAlignment="1" applyProtection="1">
      <alignment horizontal="center"/>
      <protection locked="0"/>
    </xf>
    <xf numFmtId="0" fontId="15" fillId="0" borderId="0" xfId="0" applyFont="1" applyAlignment="1">
      <alignment horizontal="left" wrapText="1"/>
    </xf>
    <xf numFmtId="0" fontId="8" fillId="17" borderId="2" xfId="0" applyFont="1" applyFill="1" applyBorder="1" applyAlignment="1">
      <alignment horizontal="center" vertical="center" wrapText="1"/>
    </xf>
    <xf numFmtId="0" fontId="8" fillId="17" borderId="3" xfId="0" applyFont="1" applyFill="1" applyBorder="1" applyAlignment="1">
      <alignment horizontal="center" vertical="center" wrapText="1"/>
    </xf>
    <xf numFmtId="0" fontId="8" fillId="17" borderId="4" xfId="0" applyFont="1" applyFill="1" applyBorder="1" applyAlignment="1">
      <alignment horizontal="center" vertical="center" wrapText="1"/>
    </xf>
    <xf numFmtId="164" fontId="7" fillId="15" borderId="5" xfId="0" applyNumberFormat="1" applyFont="1" applyFill="1" applyBorder="1" applyAlignment="1">
      <alignment horizontal="center" vertical="center" wrapText="1"/>
    </xf>
    <xf numFmtId="164" fontId="7" fillId="15" borderId="6" xfId="0" applyNumberFormat="1" applyFont="1" applyFill="1" applyBorder="1" applyAlignment="1">
      <alignment horizontal="center" vertical="center" wrapText="1"/>
    </xf>
    <xf numFmtId="164" fontId="7" fillId="15" borderId="7" xfId="0" applyNumberFormat="1" applyFont="1" applyFill="1" applyBorder="1" applyAlignment="1">
      <alignment horizontal="center" vertical="center" wrapText="1"/>
    </xf>
    <xf numFmtId="164" fontId="7" fillId="15" borderId="2" xfId="0" applyNumberFormat="1" applyFont="1" applyFill="1" applyBorder="1" applyAlignment="1">
      <alignment horizontal="center" vertical="center" wrapText="1"/>
    </xf>
    <xf numFmtId="164" fontId="7" fillId="15" borderId="3" xfId="0" applyNumberFormat="1" applyFont="1" applyFill="1" applyBorder="1" applyAlignment="1">
      <alignment horizontal="center" vertical="center" wrapText="1"/>
    </xf>
    <xf numFmtId="164" fontId="7" fillId="15" borderId="4" xfId="0" applyNumberFormat="1" applyFont="1" applyFill="1" applyBorder="1" applyAlignment="1">
      <alignment horizontal="center" vertical="center" wrapText="1"/>
    </xf>
    <xf numFmtId="0" fontId="8" fillId="18" borderId="2" xfId="0" applyFont="1" applyFill="1" applyBorder="1" applyAlignment="1">
      <alignment horizontal="center" vertical="center" wrapText="1"/>
    </xf>
    <xf numFmtId="0" fontId="8" fillId="18" borderId="3" xfId="0" applyFont="1" applyFill="1" applyBorder="1" applyAlignment="1">
      <alignment horizontal="center" vertical="center" wrapText="1"/>
    </xf>
    <xf numFmtId="0" fontId="8" fillId="18" borderId="4" xfId="0" applyFont="1" applyFill="1" applyBorder="1" applyAlignment="1">
      <alignment horizontal="center" vertical="center" wrapText="1"/>
    </xf>
    <xf numFmtId="44" fontId="8" fillId="18" borderId="2" xfId="0" applyNumberFormat="1" applyFont="1" applyFill="1" applyBorder="1" applyAlignment="1">
      <alignment horizontal="center" vertical="center" wrapText="1"/>
    </xf>
    <xf numFmtId="44" fontId="8" fillId="18" borderId="3" xfId="0" applyNumberFormat="1" applyFont="1" applyFill="1" applyBorder="1" applyAlignment="1">
      <alignment horizontal="center" vertical="center" wrapText="1"/>
    </xf>
    <xf numFmtId="44" fontId="8" fillId="18" borderId="4" xfId="0" applyNumberFormat="1" applyFont="1" applyFill="1" applyBorder="1" applyAlignment="1">
      <alignment horizontal="center" vertical="center" wrapText="1"/>
    </xf>
    <xf numFmtId="44" fontId="10" fillId="4" borderId="2" xfId="0" applyNumberFormat="1" applyFont="1" applyFill="1" applyBorder="1" applyAlignment="1">
      <alignment horizontal="center" vertical="center" wrapText="1"/>
    </xf>
    <xf numFmtId="44" fontId="10" fillId="4" borderId="4"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8" fillId="9" borderId="39" xfId="0" applyFont="1" applyFill="1" applyBorder="1" applyAlignment="1">
      <alignment horizontal="left" vertical="center" wrapText="1"/>
    </xf>
    <xf numFmtId="0" fontId="8" fillId="9" borderId="28" xfId="0" applyFont="1" applyFill="1" applyBorder="1" applyAlignment="1">
      <alignment horizontal="left" vertical="center" wrapText="1"/>
    </xf>
    <xf numFmtId="44" fontId="7" fillId="9" borderId="40" xfId="0" applyNumberFormat="1" applyFont="1" applyFill="1" applyBorder="1" applyAlignment="1">
      <alignment horizontal="left" vertical="center" wrapText="1"/>
    </xf>
    <xf numFmtId="44" fontId="7" fillId="9" borderId="41" xfId="0" applyNumberFormat="1" applyFont="1" applyFill="1" applyBorder="1" applyAlignment="1">
      <alignment horizontal="left" vertical="center" wrapText="1"/>
    </xf>
    <xf numFmtId="10" fontId="7" fillId="9" borderId="9" xfId="0" applyNumberFormat="1" applyFont="1" applyFill="1" applyBorder="1" applyAlignment="1">
      <alignment horizontal="center" vertical="center"/>
    </xf>
    <xf numFmtId="10" fontId="7" fillId="9" borderId="8" xfId="0" applyNumberFormat="1"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5" borderId="2" xfId="0" applyFont="1" applyFill="1" applyBorder="1" applyAlignment="1">
      <alignment horizontal="center" vertical="center"/>
    </xf>
    <xf numFmtId="0" fontId="8" fillId="5" borderId="4" xfId="0" applyFont="1" applyFill="1" applyBorder="1" applyAlignment="1">
      <alignment horizontal="center" vertical="center"/>
    </xf>
    <xf numFmtId="0" fontId="8" fillId="17" borderId="24" xfId="0" applyFont="1" applyFill="1" applyBorder="1" applyAlignment="1">
      <alignment horizontal="left" vertical="center" wrapText="1"/>
    </xf>
    <xf numFmtId="0" fontId="2" fillId="9" borderId="25" xfId="0" applyFont="1" applyFill="1" applyBorder="1" applyAlignment="1">
      <alignment horizontal="left"/>
    </xf>
    <xf numFmtId="0" fontId="2" fillId="9" borderId="33" xfId="0" applyFont="1" applyFill="1" applyBorder="1" applyAlignment="1">
      <alignment horizontal="left"/>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18" fillId="15" borderId="2" xfId="0" applyFont="1" applyFill="1" applyBorder="1" applyAlignment="1">
      <alignment horizontal="center" vertical="center"/>
    </xf>
    <xf numFmtId="0" fontId="18" fillId="15" borderId="3" xfId="0" applyFont="1" applyFill="1" applyBorder="1" applyAlignment="1">
      <alignment horizontal="center" vertical="center"/>
    </xf>
    <xf numFmtId="0" fontId="18" fillId="15" borderId="4" xfId="0" applyFont="1" applyFill="1" applyBorder="1" applyAlignment="1">
      <alignment horizontal="center" vertical="center"/>
    </xf>
    <xf numFmtId="0" fontId="7" fillId="4" borderId="24" xfId="0" applyFont="1" applyFill="1" applyBorder="1" applyAlignment="1" applyProtection="1">
      <alignment vertical="center" wrapText="1"/>
      <protection locked="0"/>
    </xf>
    <xf numFmtId="0" fontId="2" fillId="4" borderId="27" xfId="0" applyFont="1" applyFill="1" applyBorder="1" applyProtection="1">
      <protection locked="0"/>
    </xf>
    <xf numFmtId="0" fontId="7" fillId="4" borderId="24" xfId="0" applyFont="1" applyFill="1" applyBorder="1" applyAlignment="1" applyProtection="1">
      <alignment horizontal="center" vertical="center" wrapText="1"/>
      <protection locked="0"/>
    </xf>
    <xf numFmtId="0" fontId="7" fillId="4" borderId="27" xfId="0" applyFont="1" applyFill="1" applyBorder="1" applyAlignment="1" applyProtection="1">
      <alignment horizontal="center" vertical="center" wrapText="1"/>
      <protection locked="0"/>
    </xf>
    <xf numFmtId="0" fontId="7" fillId="4" borderId="29" xfId="0" applyFont="1" applyFill="1" applyBorder="1" applyAlignment="1" applyProtection="1">
      <alignment vertical="center" wrapText="1"/>
      <protection locked="0"/>
    </xf>
    <xf numFmtId="0" fontId="2" fillId="4" borderId="33" xfId="0" applyFont="1" applyFill="1" applyBorder="1" applyProtection="1">
      <protection locked="0"/>
    </xf>
    <xf numFmtId="0" fontId="0" fillId="0" borderId="0" xfId="0" applyAlignment="1">
      <alignment horizontal="center"/>
    </xf>
    <xf numFmtId="0" fontId="8" fillId="9" borderId="2" xfId="0" applyFont="1" applyFill="1" applyBorder="1" applyAlignment="1">
      <alignment horizontal="center" vertical="center"/>
    </xf>
    <xf numFmtId="0" fontId="8" fillId="9" borderId="4" xfId="0" applyFont="1" applyFill="1" applyBorder="1" applyAlignment="1">
      <alignment horizontal="center" vertical="center"/>
    </xf>
    <xf numFmtId="0" fontId="7" fillId="4" borderId="26" xfId="0" applyFont="1" applyFill="1" applyBorder="1" applyAlignment="1" applyProtection="1">
      <alignment vertical="center" wrapText="1"/>
      <protection locked="0"/>
    </xf>
    <xf numFmtId="0" fontId="2" fillId="4" borderId="21" xfId="0" applyFont="1" applyFill="1" applyBorder="1" applyProtection="1">
      <protection locked="0"/>
    </xf>
    <xf numFmtId="0" fontId="8" fillId="9" borderId="5"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8" fillId="9" borderId="12" xfId="0" applyFont="1" applyFill="1" applyBorder="1" applyAlignment="1">
      <alignment horizontal="center" vertical="center" wrapText="1"/>
    </xf>
    <xf numFmtId="166" fontId="7" fillId="4" borderId="37" xfId="0" applyNumberFormat="1" applyFont="1" applyFill="1" applyBorder="1" applyAlignment="1" applyProtection="1">
      <alignment horizontal="center" vertical="center" wrapText="1"/>
      <protection locked="0"/>
    </xf>
    <xf numFmtId="166" fontId="7" fillId="4" borderId="38" xfId="0" applyNumberFormat="1" applyFont="1" applyFill="1" applyBorder="1" applyAlignment="1" applyProtection="1">
      <alignment horizontal="center" vertical="center" wrapText="1"/>
      <protection locked="0"/>
    </xf>
    <xf numFmtId="0" fontId="8" fillId="9" borderId="37" xfId="0" applyFont="1" applyFill="1" applyBorder="1" applyAlignment="1">
      <alignment horizontal="left" vertical="center" wrapText="1"/>
    </xf>
    <xf numFmtId="0" fontId="8" fillId="9" borderId="38" xfId="0" applyFont="1" applyFill="1" applyBorder="1" applyAlignment="1">
      <alignment horizontal="left" vertical="center" wrapText="1"/>
    </xf>
    <xf numFmtId="44" fontId="7" fillId="9" borderId="40" xfId="0" applyNumberFormat="1" applyFont="1" applyFill="1" applyBorder="1" applyAlignment="1">
      <alignment horizontal="center" vertical="center" wrapText="1"/>
    </xf>
    <xf numFmtId="44" fontId="7" fillId="9" borderId="41" xfId="0" applyNumberFormat="1" applyFont="1" applyFill="1" applyBorder="1" applyAlignment="1">
      <alignment horizontal="center" vertical="center" wrapText="1"/>
    </xf>
    <xf numFmtId="10" fontId="24" fillId="9" borderId="9" xfId="0" applyNumberFormat="1" applyFont="1" applyFill="1" applyBorder="1" applyAlignment="1">
      <alignment horizontal="center" vertical="center"/>
    </xf>
    <xf numFmtId="10" fontId="24" fillId="9" borderId="8" xfId="0" applyNumberFormat="1" applyFont="1" applyFill="1" applyBorder="1" applyAlignment="1">
      <alignment horizontal="center" vertical="center"/>
    </xf>
    <xf numFmtId="0" fontId="10" fillId="0" borderId="2" xfId="0" applyFont="1" applyBorder="1" applyAlignment="1">
      <alignment horizontal="center" vertical="center" wrapText="1"/>
    </xf>
    <xf numFmtId="2" fontId="7" fillId="4" borderId="2" xfId="0" applyNumberFormat="1" applyFont="1" applyFill="1" applyBorder="1" applyAlignment="1" applyProtection="1">
      <alignment horizontal="left" vertical="center" wrapText="1"/>
      <protection locked="0"/>
    </xf>
    <xf numFmtId="2" fontId="7" fillId="4" borderId="3" xfId="0" applyNumberFormat="1" applyFont="1" applyFill="1" applyBorder="1" applyAlignment="1" applyProtection="1">
      <alignment horizontal="left" vertical="center" wrapText="1"/>
      <protection locked="0"/>
    </xf>
    <xf numFmtId="2" fontId="7" fillId="4" borderId="4" xfId="0" applyNumberFormat="1" applyFont="1" applyFill="1" applyBorder="1" applyAlignment="1" applyProtection="1">
      <alignment horizontal="left" vertical="center" wrapText="1"/>
      <protection locked="0"/>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0" fillId="4" borderId="0" xfId="0" applyFont="1" applyFill="1" applyAlignment="1">
      <alignment horizontal="center" vertical="center" wrapText="1"/>
    </xf>
    <xf numFmtId="0" fontId="8" fillId="9" borderId="5" xfId="0" applyFont="1" applyFill="1" applyBorder="1" applyAlignment="1">
      <alignment horizontal="center" vertical="center"/>
    </xf>
    <xf numFmtId="0" fontId="8" fillId="9" borderId="6" xfId="0" applyFont="1" applyFill="1" applyBorder="1" applyAlignment="1">
      <alignment horizontal="center" vertical="center"/>
    </xf>
    <xf numFmtId="0" fontId="2" fillId="9" borderId="3" xfId="0" applyFont="1" applyFill="1" applyBorder="1"/>
    <xf numFmtId="0" fontId="2" fillId="9" borderId="4" xfId="0" applyFont="1" applyFill="1" applyBorder="1"/>
    <xf numFmtId="164" fontId="23" fillId="16" borderId="31" xfId="0" applyNumberFormat="1" applyFont="1" applyFill="1" applyBorder="1" applyAlignment="1">
      <alignment horizontal="center" vertical="center" wrapText="1"/>
    </xf>
    <xf numFmtId="164" fontId="23" fillId="16" borderId="32" xfId="0" applyNumberFormat="1" applyFont="1" applyFill="1" applyBorder="1" applyAlignment="1">
      <alignment horizontal="center" vertical="center" wrapText="1"/>
    </xf>
    <xf numFmtId="0" fontId="8" fillId="13" borderId="2" xfId="0" applyFont="1" applyFill="1" applyBorder="1" applyAlignment="1">
      <alignment horizontal="left" vertical="center" wrapText="1"/>
    </xf>
    <xf numFmtId="0" fontId="8" fillId="13" borderId="3" xfId="0" applyFont="1" applyFill="1" applyBorder="1" applyAlignment="1">
      <alignment horizontal="left" vertical="center" wrapText="1"/>
    </xf>
    <xf numFmtId="0" fontId="8" fillId="13" borderId="4" xfId="0" applyFont="1" applyFill="1" applyBorder="1" applyAlignment="1">
      <alignment horizontal="left" vertical="center" wrapText="1"/>
    </xf>
    <xf numFmtId="0" fontId="8" fillId="12" borderId="2" xfId="0" applyFont="1" applyFill="1" applyBorder="1" applyAlignment="1">
      <alignment horizontal="left" vertical="center" wrapText="1"/>
    </xf>
    <xf numFmtId="0" fontId="8" fillId="12" borderId="3"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8" fillId="14" borderId="2" xfId="0" applyFont="1" applyFill="1" applyBorder="1" applyAlignment="1">
      <alignment horizontal="left" vertical="center" wrapText="1"/>
    </xf>
    <xf numFmtId="0" fontId="8" fillId="14" borderId="3" xfId="0" applyFont="1" applyFill="1" applyBorder="1" applyAlignment="1">
      <alignment horizontal="left" vertical="center" wrapText="1"/>
    </xf>
    <xf numFmtId="0" fontId="8" fillId="14" borderId="4"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15" borderId="3" xfId="0" applyFont="1" applyFill="1" applyBorder="1" applyAlignment="1">
      <alignment horizontal="left" vertical="center" wrapText="1"/>
    </xf>
    <xf numFmtId="0" fontId="10" fillId="15" borderId="4"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8" fillId="10" borderId="29" xfId="0" applyFont="1" applyFill="1" applyBorder="1" applyAlignment="1">
      <alignment horizontal="center" vertical="center" wrapText="1"/>
    </xf>
    <xf numFmtId="0" fontId="8" fillId="10" borderId="25" xfId="0" applyFont="1" applyFill="1" applyBorder="1" applyAlignment="1">
      <alignment horizontal="center" vertical="center" wrapText="1"/>
    </xf>
    <xf numFmtId="0" fontId="8" fillId="10" borderId="26" xfId="0" applyFont="1" applyFill="1" applyBorder="1" applyAlignment="1">
      <alignment horizontal="center" vertical="center" wrapText="1"/>
    </xf>
    <xf numFmtId="0" fontId="8" fillId="10" borderId="30" xfId="0" applyFont="1" applyFill="1" applyBorder="1" applyAlignment="1">
      <alignment horizontal="center" vertical="center" wrapText="1"/>
    </xf>
    <xf numFmtId="0" fontId="8" fillId="12" borderId="5" xfId="0" applyFont="1" applyFill="1" applyBorder="1" applyAlignment="1">
      <alignment horizontal="center" vertical="center" wrapText="1"/>
    </xf>
    <xf numFmtId="0" fontId="8" fillId="12" borderId="6" xfId="0" applyFont="1" applyFill="1" applyBorder="1" applyAlignment="1">
      <alignment horizontal="center" vertical="center" wrapText="1"/>
    </xf>
    <xf numFmtId="0" fontId="8" fillId="12" borderId="7" xfId="0" applyFont="1" applyFill="1" applyBorder="1" applyAlignment="1">
      <alignment horizontal="center" vertical="center" wrapText="1"/>
    </xf>
    <xf numFmtId="164" fontId="8" fillId="6" borderId="31" xfId="0" applyNumberFormat="1" applyFont="1" applyFill="1" applyBorder="1" applyAlignment="1" applyProtection="1">
      <alignment horizontal="center" vertical="center" wrapText="1"/>
      <protection locked="0"/>
    </xf>
    <xf numFmtId="164" fontId="8" fillId="6" borderId="32" xfId="0" applyNumberFormat="1" applyFont="1" applyFill="1" applyBorder="1" applyAlignment="1" applyProtection="1">
      <alignment horizontal="center" vertical="center" wrapText="1"/>
      <protection locked="0"/>
    </xf>
    <xf numFmtId="165" fontId="7" fillId="6" borderId="5" xfId="0" applyNumberFormat="1" applyFont="1" applyFill="1" applyBorder="1" applyAlignment="1" applyProtection="1">
      <alignment horizontal="center" vertical="center" wrapText="1"/>
      <protection locked="0"/>
    </xf>
    <xf numFmtId="165" fontId="7" fillId="6" borderId="6" xfId="0" applyNumberFormat="1" applyFont="1" applyFill="1" applyBorder="1" applyAlignment="1" applyProtection="1">
      <alignment horizontal="center" vertical="center" wrapText="1"/>
      <protection locked="0"/>
    </xf>
    <xf numFmtId="49" fontId="7" fillId="6" borderId="2" xfId="0" applyNumberFormat="1" applyFont="1" applyFill="1" applyBorder="1" applyAlignment="1" applyProtection="1">
      <alignment horizontal="center" vertical="center" wrapText="1"/>
      <protection locked="0"/>
    </xf>
    <xf numFmtId="49" fontId="7" fillId="6" borderId="3" xfId="0" applyNumberFormat="1" applyFont="1" applyFill="1" applyBorder="1" applyAlignment="1" applyProtection="1">
      <alignment horizontal="center" vertical="center" wrapText="1"/>
      <protection locked="0"/>
    </xf>
    <xf numFmtId="0" fontId="22" fillId="0" borderId="11" xfId="0" applyFont="1" applyBorder="1" applyAlignment="1">
      <alignment horizontal="center"/>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1" fillId="4" borderId="2" xfId="0" applyFont="1" applyFill="1" applyBorder="1" applyAlignment="1" applyProtection="1">
      <alignment horizontal="center"/>
      <protection locked="0"/>
    </xf>
    <xf numFmtId="0" fontId="11" fillId="4" borderId="3" xfId="0" applyFont="1" applyFill="1" applyBorder="1" applyAlignment="1" applyProtection="1">
      <alignment horizontal="center"/>
      <protection locked="0"/>
    </xf>
    <xf numFmtId="0" fontId="11" fillId="4" borderId="4" xfId="0" applyFont="1" applyFill="1" applyBorder="1" applyAlignment="1" applyProtection="1">
      <alignment horizontal="center"/>
      <protection locked="0"/>
    </xf>
    <xf numFmtId="0" fontId="0" fillId="4" borderId="2" xfId="0"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4" xfId="0" applyFill="1" applyBorder="1" applyAlignment="1" applyProtection="1">
      <alignment horizontal="center"/>
      <protection locked="0"/>
    </xf>
    <xf numFmtId="0" fontId="10" fillId="16" borderId="2" xfId="0" applyFont="1" applyFill="1" applyBorder="1" applyAlignment="1">
      <alignment horizontal="left" vertical="center" wrapText="1"/>
    </xf>
    <xf numFmtId="0" fontId="10" fillId="16" borderId="3" xfId="0" applyFont="1" applyFill="1" applyBorder="1" applyAlignment="1">
      <alignment horizontal="left" vertical="center" wrapText="1"/>
    </xf>
    <xf numFmtId="0" fontId="10" fillId="16" borderId="4" xfId="0" applyFont="1" applyFill="1" applyBorder="1" applyAlignment="1">
      <alignment horizontal="left" vertical="center" wrapText="1"/>
    </xf>
    <xf numFmtId="0" fontId="19" fillId="11" borderId="2" xfId="0" applyFont="1" applyFill="1" applyBorder="1" applyAlignment="1">
      <alignment horizontal="center" vertical="center" wrapText="1"/>
    </xf>
    <xf numFmtId="0" fontId="19" fillId="11" borderId="3" xfId="0" applyFont="1" applyFill="1" applyBorder="1" applyAlignment="1">
      <alignment horizontal="center" vertical="center" wrapText="1"/>
    </xf>
    <xf numFmtId="0" fontId="19" fillId="11" borderId="4" xfId="0" applyFont="1" applyFill="1" applyBorder="1" applyAlignment="1">
      <alignment horizontal="center" vertical="center" wrapText="1"/>
    </xf>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1266825</xdr:colOff>
          <xdr:row>24</xdr:row>
          <xdr:rowOff>19050</xdr:rowOff>
        </xdr:from>
        <xdr:to>
          <xdr:col>1</xdr:col>
          <xdr:colOff>1724025</xdr:colOff>
          <xdr:row>25</xdr:row>
          <xdr:rowOff>47625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Representante legal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xdr:row>
          <xdr:rowOff>76200</xdr:rowOff>
        </xdr:from>
        <xdr:to>
          <xdr:col>3</xdr:col>
          <xdr:colOff>0</xdr:colOff>
          <xdr:row>3</xdr:row>
          <xdr:rowOff>104775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Empresa con personalidad jurídica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xdr:row>
          <xdr:rowOff>76200</xdr:rowOff>
        </xdr:from>
        <xdr:to>
          <xdr:col>6</xdr:col>
          <xdr:colOff>390525</xdr:colOff>
          <xdr:row>3</xdr:row>
          <xdr:rowOff>104775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Persona física (Profesional autónom@)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1266825</xdr:colOff>
          <xdr:row>2</xdr:row>
          <xdr:rowOff>85725</xdr:rowOff>
        </xdr:from>
        <xdr:to>
          <xdr:col>10</xdr:col>
          <xdr:colOff>723900</xdr:colOff>
          <xdr:row>3</xdr:row>
          <xdr:rowOff>114300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Entidad cultural sin ánimo de lucro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xdr:row>
          <xdr:rowOff>76200</xdr:rowOff>
        </xdr:from>
        <xdr:to>
          <xdr:col>3</xdr:col>
          <xdr:colOff>0</xdr:colOff>
          <xdr:row>5</xdr:row>
          <xdr:rowOff>76200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xdr:row>
          <xdr:rowOff>76200</xdr:rowOff>
        </xdr:from>
        <xdr:to>
          <xdr:col>6</xdr:col>
          <xdr:colOff>390525</xdr:colOff>
          <xdr:row>5</xdr:row>
          <xdr:rowOff>76200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1276350</xdr:colOff>
          <xdr:row>25</xdr:row>
          <xdr:rowOff>66675</xdr:rowOff>
        </xdr:from>
        <xdr:to>
          <xdr:col>2</xdr:col>
          <xdr:colOff>2038350</xdr:colOff>
          <xdr:row>26</xdr:row>
          <xdr:rowOff>104775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1266825</xdr:colOff>
          <xdr:row>24</xdr:row>
          <xdr:rowOff>19050</xdr:rowOff>
        </xdr:from>
        <xdr:to>
          <xdr:col>1</xdr:col>
          <xdr:colOff>1724025</xdr:colOff>
          <xdr:row>25</xdr:row>
          <xdr:rowOff>47625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Representante legal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xdr:row>
          <xdr:rowOff>76200</xdr:rowOff>
        </xdr:from>
        <xdr:to>
          <xdr:col>3</xdr:col>
          <xdr:colOff>0</xdr:colOff>
          <xdr:row>3</xdr:row>
          <xdr:rowOff>104775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Empresa con personalidad jurídica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xdr:row>
          <xdr:rowOff>76200</xdr:rowOff>
        </xdr:from>
        <xdr:to>
          <xdr:col>6</xdr:col>
          <xdr:colOff>390525</xdr:colOff>
          <xdr:row>3</xdr:row>
          <xdr:rowOff>104775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Persona física (Profesional autónom@)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1266825</xdr:colOff>
          <xdr:row>2</xdr:row>
          <xdr:rowOff>85725</xdr:rowOff>
        </xdr:from>
        <xdr:to>
          <xdr:col>10</xdr:col>
          <xdr:colOff>723900</xdr:colOff>
          <xdr:row>3</xdr:row>
          <xdr:rowOff>114300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Entidad cultural sin ánimo de lucro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xdr:row>
          <xdr:rowOff>76200</xdr:rowOff>
        </xdr:from>
        <xdr:to>
          <xdr:col>3</xdr:col>
          <xdr:colOff>0</xdr:colOff>
          <xdr:row>5</xdr:row>
          <xdr:rowOff>76200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xdr:row>
          <xdr:rowOff>76200</xdr:rowOff>
        </xdr:from>
        <xdr:to>
          <xdr:col>6</xdr:col>
          <xdr:colOff>390525</xdr:colOff>
          <xdr:row>5</xdr:row>
          <xdr:rowOff>76200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1276350</xdr:colOff>
          <xdr:row>25</xdr:row>
          <xdr:rowOff>66675</xdr:rowOff>
        </xdr:from>
        <xdr:to>
          <xdr:col>2</xdr:col>
          <xdr:colOff>2038350</xdr:colOff>
          <xdr:row>26</xdr:row>
          <xdr:rowOff>104775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23"/>
  <sheetViews>
    <sheetView showGridLines="0" tabSelected="1" topLeftCell="A24" zoomScale="85" zoomScaleNormal="85" zoomScalePageLayoutView="85" workbookViewId="0">
      <selection activeCell="E35" sqref="E35"/>
    </sheetView>
  </sheetViews>
  <sheetFormatPr baseColWidth="10" defaultColWidth="11.42578125" defaultRowHeight="15" x14ac:dyDescent="0.25"/>
  <cols>
    <col min="1" max="1" width="27.42578125" customWidth="1"/>
    <col min="2" max="2" width="26.42578125" customWidth="1"/>
    <col min="3" max="3" width="45.85546875" customWidth="1"/>
    <col min="4" max="4" width="1.28515625" customWidth="1"/>
    <col min="5" max="5" width="39.5703125" customWidth="1"/>
    <col min="6" max="6" width="38.7109375" customWidth="1"/>
    <col min="7" max="7" width="13.5703125" customWidth="1"/>
    <col min="8" max="8" width="1.140625" style="21" customWidth="1"/>
    <col min="10" max="10" width="9.7109375" customWidth="1"/>
  </cols>
  <sheetData>
    <row r="1" spans="1:8" ht="21.75" thickBot="1" x14ac:dyDescent="0.4">
      <c r="A1" s="216" t="s">
        <v>66</v>
      </c>
      <c r="B1" s="216"/>
      <c r="C1" s="216"/>
      <c r="D1" s="216"/>
      <c r="E1" s="216"/>
      <c r="F1" s="216"/>
      <c r="G1" s="216"/>
      <c r="H1" s="30"/>
    </row>
    <row r="2" spans="1:8" ht="16.5" customHeight="1" thickBot="1" x14ac:dyDescent="0.3">
      <c r="A2" s="217" t="s">
        <v>0</v>
      </c>
      <c r="B2" s="218"/>
      <c r="C2" s="218"/>
      <c r="D2" s="218"/>
      <c r="E2" s="218"/>
      <c r="F2" s="218"/>
      <c r="G2" s="219"/>
      <c r="H2" s="31"/>
    </row>
    <row r="3" spans="1:8" x14ac:dyDescent="0.25">
      <c r="A3" t="s">
        <v>1</v>
      </c>
    </row>
    <row r="5" spans="1:8" ht="17.25" customHeight="1" x14ac:dyDescent="0.25">
      <c r="A5" t="s">
        <v>2</v>
      </c>
    </row>
    <row r="6" spans="1:8" ht="15.95" customHeight="1" x14ac:dyDescent="0.25"/>
    <row r="7" spans="1:8" ht="15.75" thickBot="1" x14ac:dyDescent="0.3">
      <c r="A7" s="3" t="s">
        <v>3</v>
      </c>
      <c r="B7" s="3" t="s">
        <v>4</v>
      </c>
    </row>
    <row r="8" spans="1:8" ht="15.75" thickBot="1" x14ac:dyDescent="0.3">
      <c r="A8" s="7"/>
      <c r="B8" s="220"/>
      <c r="C8" s="221"/>
      <c r="D8" s="221"/>
      <c r="E8" s="222"/>
    </row>
    <row r="10" spans="1:8" ht="15.75" thickBot="1" x14ac:dyDescent="0.3">
      <c r="A10" s="3" t="s">
        <v>5</v>
      </c>
      <c r="B10" s="3" t="s">
        <v>6</v>
      </c>
      <c r="C10" s="3" t="s">
        <v>7</v>
      </c>
      <c r="D10" s="3"/>
    </row>
    <row r="11" spans="1:8" ht="15.75" thickBot="1" x14ac:dyDescent="0.3">
      <c r="A11" s="32"/>
      <c r="B11" s="32"/>
      <c r="C11" s="223"/>
      <c r="D11" s="224"/>
      <c r="E11" s="225"/>
    </row>
    <row r="12" spans="1:8" ht="15.75" thickBot="1" x14ac:dyDescent="0.3"/>
    <row r="13" spans="1:8" ht="16.5" customHeight="1" thickBot="1" x14ac:dyDescent="0.3">
      <c r="A13" s="217" t="s">
        <v>8</v>
      </c>
      <c r="B13" s="218"/>
      <c r="C13" s="218"/>
      <c r="D13" s="218"/>
      <c r="E13" s="218"/>
      <c r="F13" s="218"/>
      <c r="G13" s="219"/>
      <c r="H13" s="31"/>
    </row>
    <row r="15" spans="1:8" ht="15.75" thickBot="1" x14ac:dyDescent="0.3">
      <c r="A15" s="3" t="s">
        <v>9</v>
      </c>
      <c r="B15" s="3" t="s">
        <v>10</v>
      </c>
    </row>
    <row r="16" spans="1:8" ht="15.75" thickBot="1" x14ac:dyDescent="0.3">
      <c r="A16" s="32"/>
      <c r="B16" s="32"/>
    </row>
    <row r="17" spans="1:15" x14ac:dyDescent="0.25">
      <c r="A17" s="21"/>
      <c r="B17" s="21"/>
    </row>
    <row r="18" spans="1:15" ht="15.75" thickBot="1" x14ac:dyDescent="0.3">
      <c r="A18" s="3" t="s">
        <v>11</v>
      </c>
      <c r="B18" s="3" t="s">
        <v>12</v>
      </c>
      <c r="C18" s="3" t="s">
        <v>13</v>
      </c>
      <c r="D18" s="3"/>
    </row>
    <row r="19" spans="1:15" ht="15.75" thickBot="1" x14ac:dyDescent="0.3">
      <c r="A19" s="32"/>
      <c r="B19" s="32"/>
      <c r="C19" s="223"/>
      <c r="D19" s="225"/>
    </row>
    <row r="21" spans="1:15" ht="15.75" thickBot="1" x14ac:dyDescent="0.3">
      <c r="A21" s="3" t="s">
        <v>5</v>
      </c>
      <c r="B21" s="3" t="s">
        <v>6</v>
      </c>
      <c r="C21" s="3" t="s">
        <v>7</v>
      </c>
      <c r="D21" s="3"/>
    </row>
    <row r="22" spans="1:15" ht="15.75" thickBot="1" x14ac:dyDescent="0.3">
      <c r="A22" s="32"/>
      <c r="B22" s="32"/>
      <c r="C22" s="223"/>
      <c r="D22" s="224"/>
      <c r="E22" s="225"/>
    </row>
    <row r="24" spans="1:15" x14ac:dyDescent="0.25">
      <c r="A24" t="s">
        <v>14</v>
      </c>
    </row>
    <row r="28" spans="1:15" ht="15.75" thickBot="1" x14ac:dyDescent="0.3"/>
    <row r="29" spans="1:15" ht="15.75" customHeight="1" thickBot="1" x14ac:dyDescent="0.35">
      <c r="A29" s="229" t="s">
        <v>15</v>
      </c>
      <c r="B29" s="230"/>
      <c r="C29" s="230"/>
      <c r="D29" s="230"/>
      <c r="E29" s="230"/>
      <c r="F29" s="231"/>
      <c r="G29" s="33"/>
      <c r="H29" s="34"/>
      <c r="I29" s="33"/>
      <c r="J29" s="33"/>
      <c r="K29" s="33"/>
      <c r="L29" s="33"/>
      <c r="M29" s="33"/>
      <c r="N29" s="33"/>
      <c r="O29" s="33"/>
    </row>
    <row r="30" spans="1:15" ht="44.25" customHeight="1" thickBot="1" x14ac:dyDescent="0.35">
      <c r="A30" s="205" t="s">
        <v>53</v>
      </c>
      <c r="B30" s="206"/>
      <c r="C30" s="206"/>
      <c r="D30" s="206"/>
      <c r="E30" s="214"/>
      <c r="F30" s="215"/>
      <c r="G30" s="185" t="s">
        <v>64</v>
      </c>
      <c r="H30" s="186"/>
      <c r="I30" s="186"/>
      <c r="J30" s="186"/>
      <c r="K30" s="186"/>
      <c r="L30" s="187"/>
      <c r="M30" s="33"/>
      <c r="N30" s="33"/>
      <c r="O30" s="33"/>
    </row>
    <row r="31" spans="1:15" ht="44.25" customHeight="1" thickBot="1" x14ac:dyDescent="0.3">
      <c r="A31" s="203" t="s">
        <v>54</v>
      </c>
      <c r="B31" s="204"/>
      <c r="C31" s="204"/>
      <c r="D31" s="204"/>
      <c r="E31" s="212"/>
      <c r="F31" s="213"/>
      <c r="G31" s="188"/>
      <c r="H31" s="189"/>
      <c r="I31" s="189"/>
      <c r="J31" s="189"/>
      <c r="K31" s="189"/>
      <c r="L31" s="190"/>
    </row>
    <row r="32" spans="1:15" ht="15.75" customHeight="1" thickBot="1" x14ac:dyDescent="0.3">
      <c r="A32" s="207" t="s">
        <v>17</v>
      </c>
      <c r="B32" s="208"/>
      <c r="C32" s="208"/>
      <c r="D32" s="209"/>
      <c r="E32" s="35" t="s">
        <v>18</v>
      </c>
      <c r="F32" s="35" t="s">
        <v>19</v>
      </c>
    </row>
    <row r="33" spans="1:6" ht="21.2" customHeight="1" thickBot="1" x14ac:dyDescent="0.3">
      <c r="A33" s="179" t="s">
        <v>20</v>
      </c>
      <c r="B33" s="180"/>
      <c r="C33" s="180"/>
      <c r="D33" s="181"/>
      <c r="E33" s="36">
        <f>SUM(E34:E39)</f>
        <v>0</v>
      </c>
      <c r="F33" s="37" t="e">
        <f>E33/E31</f>
        <v>#DIV/0!</v>
      </c>
    </row>
    <row r="34" spans="1:6" ht="21.2" customHeight="1" thickBot="1" x14ac:dyDescent="0.3">
      <c r="A34" s="200" t="s">
        <v>67</v>
      </c>
      <c r="B34" s="201"/>
      <c r="C34" s="201"/>
      <c r="D34" s="202"/>
      <c r="E34" s="8">
        <v>0</v>
      </c>
      <c r="F34" s="38"/>
    </row>
    <row r="35" spans="1:6" ht="21.2" customHeight="1" thickBot="1" x14ac:dyDescent="0.3">
      <c r="A35" s="200" t="s">
        <v>68</v>
      </c>
      <c r="B35" s="201"/>
      <c r="C35" s="201"/>
      <c r="D35" s="202"/>
      <c r="E35" s="8">
        <v>0</v>
      </c>
      <c r="F35" s="38"/>
    </row>
    <row r="36" spans="1:6" ht="21.2" customHeight="1" thickBot="1" x14ac:dyDescent="0.3">
      <c r="A36" s="200" t="s">
        <v>69</v>
      </c>
      <c r="B36" s="201"/>
      <c r="C36" s="201"/>
      <c r="D36" s="202"/>
      <c r="E36" s="8">
        <v>0</v>
      </c>
      <c r="F36" s="38"/>
    </row>
    <row r="37" spans="1:6" ht="21.2" customHeight="1" thickBot="1" x14ac:dyDescent="0.3">
      <c r="A37" s="200" t="s">
        <v>70</v>
      </c>
      <c r="B37" s="201"/>
      <c r="C37" s="201"/>
      <c r="D37" s="202"/>
      <c r="E37" s="8">
        <v>0</v>
      </c>
      <c r="F37" s="38"/>
    </row>
    <row r="38" spans="1:6" ht="21.2" customHeight="1" thickBot="1" x14ac:dyDescent="0.3">
      <c r="A38" s="200" t="s">
        <v>71</v>
      </c>
      <c r="B38" s="201"/>
      <c r="C38" s="201"/>
      <c r="D38" s="202"/>
      <c r="E38" s="8">
        <v>0</v>
      </c>
      <c r="F38" s="38"/>
    </row>
    <row r="39" spans="1:6" ht="21.2" customHeight="1" thickBot="1" x14ac:dyDescent="0.3">
      <c r="A39" s="200" t="s">
        <v>72</v>
      </c>
      <c r="B39" s="201"/>
      <c r="C39" s="201"/>
      <c r="D39" s="202"/>
      <c r="E39" s="8">
        <v>0</v>
      </c>
      <c r="F39" s="38"/>
    </row>
    <row r="40" spans="1:6" ht="21.2" customHeight="1" thickBot="1" x14ac:dyDescent="0.3">
      <c r="A40" s="179" t="s">
        <v>73</v>
      </c>
      <c r="B40" s="180"/>
      <c r="C40" s="180"/>
      <c r="D40" s="181"/>
      <c r="E40" s="36">
        <f>SUM(E41:E43)</f>
        <v>0</v>
      </c>
      <c r="F40" s="37" t="e">
        <f>E40/E31</f>
        <v>#DIV/0!</v>
      </c>
    </row>
    <row r="41" spans="1:6" ht="21.2" customHeight="1" thickBot="1" x14ac:dyDescent="0.3">
      <c r="A41" s="200" t="s">
        <v>74</v>
      </c>
      <c r="B41" s="201"/>
      <c r="C41" s="201"/>
      <c r="D41" s="202"/>
      <c r="E41" s="8">
        <v>0</v>
      </c>
      <c r="F41" s="38"/>
    </row>
    <row r="42" spans="1:6" ht="21.2" customHeight="1" thickBot="1" x14ac:dyDescent="0.3">
      <c r="A42" s="200" t="s">
        <v>75</v>
      </c>
      <c r="B42" s="201"/>
      <c r="C42" s="201"/>
      <c r="D42" s="202"/>
      <c r="E42" s="8">
        <v>0</v>
      </c>
      <c r="F42" s="38"/>
    </row>
    <row r="43" spans="1:6" ht="21.2" customHeight="1" thickBot="1" x14ac:dyDescent="0.3">
      <c r="A43" s="200" t="s">
        <v>76</v>
      </c>
      <c r="B43" s="201"/>
      <c r="C43" s="201"/>
      <c r="D43" s="202"/>
      <c r="E43" s="8">
        <v>0</v>
      </c>
      <c r="F43" s="38"/>
    </row>
    <row r="44" spans="1:6" ht="21.2" customHeight="1" thickBot="1" x14ac:dyDescent="0.3">
      <c r="A44" s="179" t="s">
        <v>77</v>
      </c>
      <c r="B44" s="180"/>
      <c r="C44" s="180"/>
      <c r="D44" s="181"/>
      <c r="E44" s="36">
        <f>SUM(E45:E46)</f>
        <v>0</v>
      </c>
      <c r="F44" s="37" t="e">
        <f>E44/E31</f>
        <v>#DIV/0!</v>
      </c>
    </row>
    <row r="45" spans="1:6" ht="21.2" customHeight="1" thickBot="1" x14ac:dyDescent="0.3">
      <c r="A45" s="200" t="s">
        <v>78</v>
      </c>
      <c r="B45" s="201"/>
      <c r="C45" s="201"/>
      <c r="D45" s="202"/>
      <c r="E45" s="8">
        <v>0</v>
      </c>
      <c r="F45" s="38"/>
    </row>
    <row r="46" spans="1:6" ht="21.2" customHeight="1" thickBot="1" x14ac:dyDescent="0.3">
      <c r="A46" s="200" t="s">
        <v>79</v>
      </c>
      <c r="B46" s="201"/>
      <c r="C46" s="201"/>
      <c r="D46" s="202"/>
      <c r="E46" s="8">
        <v>0</v>
      </c>
      <c r="F46" s="38"/>
    </row>
    <row r="47" spans="1:6" ht="21.2" customHeight="1" thickBot="1" x14ac:dyDescent="0.3">
      <c r="A47" s="179" t="s">
        <v>80</v>
      </c>
      <c r="B47" s="180"/>
      <c r="C47" s="180"/>
      <c r="D47" s="181"/>
      <c r="E47" s="210" t="s">
        <v>81</v>
      </c>
      <c r="F47" s="211"/>
    </row>
    <row r="48" spans="1:6" ht="72" customHeight="1" thickBot="1" x14ac:dyDescent="0.3">
      <c r="A48" s="179" t="s">
        <v>82</v>
      </c>
      <c r="B48" s="180"/>
      <c r="C48" s="180"/>
      <c r="D48" s="181"/>
      <c r="E48" s="39">
        <f>SUM(E49:E53)</f>
        <v>0</v>
      </c>
      <c r="F48" s="37" t="e">
        <f>E48/E31</f>
        <v>#DIV/0!</v>
      </c>
    </row>
    <row r="49" spans="1:6" ht="21.2" customHeight="1" thickBot="1" x14ac:dyDescent="0.3">
      <c r="A49" s="200" t="s">
        <v>83</v>
      </c>
      <c r="B49" s="201"/>
      <c r="C49" s="201"/>
      <c r="D49" s="202"/>
      <c r="E49" s="8">
        <v>0</v>
      </c>
      <c r="F49" s="38"/>
    </row>
    <row r="50" spans="1:6" ht="21.2" customHeight="1" thickBot="1" x14ac:dyDescent="0.3">
      <c r="A50" s="200" t="s">
        <v>84</v>
      </c>
      <c r="B50" s="201"/>
      <c r="C50" s="201"/>
      <c r="D50" s="202"/>
      <c r="E50" s="8">
        <v>0</v>
      </c>
      <c r="F50" s="38"/>
    </row>
    <row r="51" spans="1:6" ht="39.75" customHeight="1" thickBot="1" x14ac:dyDescent="0.3">
      <c r="A51" s="200" t="s">
        <v>85</v>
      </c>
      <c r="B51" s="201"/>
      <c r="C51" s="201"/>
      <c r="D51" s="202"/>
      <c r="E51" s="8">
        <v>0</v>
      </c>
      <c r="F51" s="38"/>
    </row>
    <row r="52" spans="1:6" ht="18" customHeight="1" thickBot="1" x14ac:dyDescent="0.3">
      <c r="A52" s="200" t="s">
        <v>86</v>
      </c>
      <c r="B52" s="201"/>
      <c r="C52" s="201"/>
      <c r="D52" s="202"/>
      <c r="E52" s="8">
        <v>0</v>
      </c>
      <c r="F52" s="38"/>
    </row>
    <row r="53" spans="1:6" ht="21.2" customHeight="1" thickBot="1" x14ac:dyDescent="0.3">
      <c r="A53" s="200" t="s">
        <v>87</v>
      </c>
      <c r="B53" s="201"/>
      <c r="C53" s="201"/>
      <c r="D53" s="202"/>
      <c r="E53" s="8">
        <v>0</v>
      </c>
      <c r="F53" s="38"/>
    </row>
    <row r="54" spans="1:6" ht="120" customHeight="1" thickBot="1" x14ac:dyDescent="0.3">
      <c r="A54" s="197" t="s">
        <v>88</v>
      </c>
      <c r="B54" s="198"/>
      <c r="C54" s="198"/>
      <c r="D54" s="199"/>
      <c r="E54" s="40" t="str">
        <f>IF(E47="Nacional","Se aplica","NO SE APLICA")</f>
        <v>Se aplica</v>
      </c>
      <c r="F54" s="41" t="e">
        <f>IF(F48&lt;15%,"NO SE RESPETA EL PORCENTAJE ESTABLECIDO EN LA CONVOCATORIA","SÍ")</f>
        <v>#DIV/0!</v>
      </c>
    </row>
    <row r="55" spans="1:6" ht="129" customHeight="1" thickBot="1" x14ac:dyDescent="0.3">
      <c r="A55" s="197" t="s">
        <v>89</v>
      </c>
      <c r="B55" s="198"/>
      <c r="C55" s="198"/>
      <c r="D55" s="199"/>
      <c r="E55" s="40" t="str">
        <f>IF(E47="Internacional","Se aplica","NO SE APLICA")</f>
        <v>NO SE APLICA</v>
      </c>
      <c r="F55" s="41" t="e">
        <f>IF(F48&lt;18%,"NO SE RESPETA EL PORCENTAJE ESTABLECIDO EN LA CONVOCATORIA","SÍ")</f>
        <v>#DIV/0!</v>
      </c>
    </row>
    <row r="56" spans="1:6" ht="21" customHeight="1" thickBot="1" x14ac:dyDescent="0.3">
      <c r="A56" s="194" t="s">
        <v>90</v>
      </c>
      <c r="B56" s="195"/>
      <c r="C56" s="195"/>
      <c r="D56" s="196"/>
      <c r="E56" s="39">
        <f>SUM(E57+E58)</f>
        <v>0</v>
      </c>
      <c r="F56" s="37" t="e">
        <f>E56/E31</f>
        <v>#DIV/0!</v>
      </c>
    </row>
    <row r="57" spans="1:6" ht="19.5" customHeight="1" thickBot="1" x14ac:dyDescent="0.3">
      <c r="A57" s="191" t="s">
        <v>91</v>
      </c>
      <c r="B57" s="192"/>
      <c r="C57" s="192"/>
      <c r="D57" s="193"/>
      <c r="E57" s="8">
        <v>0</v>
      </c>
      <c r="F57" s="38"/>
    </row>
    <row r="58" spans="1:6" ht="20.25" customHeight="1" thickBot="1" x14ac:dyDescent="0.3">
      <c r="A58" s="191" t="s">
        <v>92</v>
      </c>
      <c r="B58" s="192"/>
      <c r="C58" s="192"/>
      <c r="D58" s="193"/>
      <c r="E58" s="8">
        <v>0</v>
      </c>
      <c r="F58" s="38"/>
    </row>
    <row r="59" spans="1:6" ht="80.25" customHeight="1" thickBot="1" x14ac:dyDescent="0.3">
      <c r="A59" s="179" t="s">
        <v>93</v>
      </c>
      <c r="B59" s="180"/>
      <c r="C59" s="180"/>
      <c r="D59" s="181"/>
      <c r="E59" s="12">
        <v>0</v>
      </c>
      <c r="F59" s="37" t="e">
        <f>E59/E31</f>
        <v>#DIV/0!</v>
      </c>
    </row>
    <row r="60" spans="1:6" ht="126" customHeight="1" thickBot="1" x14ac:dyDescent="0.3">
      <c r="A60" s="226" t="s">
        <v>94</v>
      </c>
      <c r="B60" s="227"/>
      <c r="C60" s="227"/>
      <c r="D60" s="228"/>
      <c r="E60" s="177" t="e">
        <f>IF(F59&gt;30%,"NO SE RESPETA EL PORCENTAJE ESTABLECIDO EN LA CONVOCATORIA","SÍ")</f>
        <v>#DIV/0!</v>
      </c>
      <c r="F60" s="178"/>
    </row>
    <row r="61" spans="1:6" ht="73.5" customHeight="1" thickBot="1" x14ac:dyDescent="0.3">
      <c r="A61" s="179" t="s">
        <v>95</v>
      </c>
      <c r="B61" s="180"/>
      <c r="C61" s="180"/>
      <c r="D61" s="181"/>
      <c r="E61" s="12">
        <v>0</v>
      </c>
      <c r="F61" s="37" t="e">
        <f>E61/E31</f>
        <v>#DIV/0!</v>
      </c>
    </row>
    <row r="62" spans="1:6" ht="126" customHeight="1" thickBot="1" x14ac:dyDescent="0.3">
      <c r="A62" s="226" t="s">
        <v>96</v>
      </c>
      <c r="B62" s="227"/>
      <c r="C62" s="227"/>
      <c r="D62" s="228"/>
      <c r="E62" s="177" t="e">
        <f>IF(F61&gt;20%,"NO SE RESPETA EL PORCENTAJE ESTABLECIDO EN LA CONVOCATORIA","SÍ")</f>
        <v>#DIV/0!</v>
      </c>
      <c r="F62" s="178"/>
    </row>
    <row r="63" spans="1:6" ht="56.25" customHeight="1" thickBot="1" x14ac:dyDescent="0.3">
      <c r="A63" s="179" t="s">
        <v>97</v>
      </c>
      <c r="B63" s="180"/>
      <c r="C63" s="180"/>
      <c r="D63" s="181"/>
      <c r="E63" s="12">
        <v>0</v>
      </c>
      <c r="F63" s="37" t="e">
        <f>E63/E31</f>
        <v>#DIV/0!</v>
      </c>
    </row>
    <row r="64" spans="1:6" ht="42.75" customHeight="1" thickBot="1" x14ac:dyDescent="0.3">
      <c r="A64" s="179" t="s">
        <v>98</v>
      </c>
      <c r="B64" s="180"/>
      <c r="C64" s="180"/>
      <c r="D64" s="181"/>
      <c r="E64" s="12">
        <v>0</v>
      </c>
      <c r="F64" s="37" t="e">
        <f>E64/E31</f>
        <v>#DIV/0!</v>
      </c>
    </row>
    <row r="65" spans="1:15" ht="37.5" customHeight="1" thickBot="1" x14ac:dyDescent="0.3">
      <c r="A65" s="179" t="s">
        <v>99</v>
      </c>
      <c r="B65" s="180"/>
      <c r="C65" s="180"/>
      <c r="D65" s="181"/>
      <c r="E65" s="12">
        <v>0</v>
      </c>
      <c r="F65" s="37" t="e">
        <f>E65/E31</f>
        <v>#DIV/0!</v>
      </c>
    </row>
    <row r="66" spans="1:15" ht="84.75" customHeight="1" thickBot="1" x14ac:dyDescent="0.3">
      <c r="A66" s="179" t="s">
        <v>100</v>
      </c>
      <c r="B66" s="180"/>
      <c r="C66" s="180"/>
      <c r="D66" s="181"/>
      <c r="E66" s="12">
        <v>0</v>
      </c>
      <c r="F66" s="37" t="e">
        <f>E66/E31</f>
        <v>#DIV/0!</v>
      </c>
    </row>
    <row r="67" spans="1:15" ht="36" customHeight="1" thickBot="1" x14ac:dyDescent="0.3">
      <c r="A67" s="179" t="s">
        <v>101</v>
      </c>
      <c r="B67" s="180"/>
      <c r="C67" s="180"/>
      <c r="D67" s="181"/>
      <c r="E67" s="12">
        <v>0</v>
      </c>
      <c r="F67" s="37" t="e">
        <f>E67/E31</f>
        <v>#DIV/0!</v>
      </c>
    </row>
    <row r="68" spans="1:15" ht="34.5" customHeight="1" thickBot="1" x14ac:dyDescent="0.3">
      <c r="A68" s="182" t="s">
        <v>55</v>
      </c>
      <c r="B68" s="183"/>
      <c r="C68" s="183"/>
      <c r="D68" s="184"/>
      <c r="E68" s="42">
        <f>SUM(E69:E76)</f>
        <v>0</v>
      </c>
      <c r="F68" s="37" t="e">
        <f>E68/E31</f>
        <v>#DIV/0!</v>
      </c>
    </row>
    <row r="69" spans="1:15" ht="16.5" customHeight="1" thickBot="1" x14ac:dyDescent="0.3">
      <c r="A69" s="166"/>
      <c r="B69" s="167"/>
      <c r="C69" s="167"/>
      <c r="D69" s="168"/>
      <c r="E69" s="8">
        <v>0</v>
      </c>
      <c r="F69" s="43"/>
    </row>
    <row r="70" spans="1:15" ht="16.5" thickBot="1" x14ac:dyDescent="0.3">
      <c r="A70" s="166"/>
      <c r="B70" s="167"/>
      <c r="C70" s="167"/>
      <c r="D70" s="168"/>
      <c r="E70" s="8">
        <v>0</v>
      </c>
      <c r="F70" s="43"/>
    </row>
    <row r="71" spans="1:15" ht="16.5" thickBot="1" x14ac:dyDescent="0.3">
      <c r="A71" s="166"/>
      <c r="B71" s="167"/>
      <c r="C71" s="167"/>
      <c r="D71" s="168"/>
      <c r="E71" s="8">
        <v>0</v>
      </c>
      <c r="F71" s="43"/>
    </row>
    <row r="72" spans="1:15" ht="16.5" thickBot="1" x14ac:dyDescent="0.3">
      <c r="A72" s="166"/>
      <c r="B72" s="167"/>
      <c r="C72" s="167"/>
      <c r="D72" s="168"/>
      <c r="E72" s="9">
        <v>0</v>
      </c>
      <c r="F72" s="43"/>
    </row>
    <row r="73" spans="1:15" ht="16.5" thickBot="1" x14ac:dyDescent="0.3">
      <c r="A73" s="166"/>
      <c r="B73" s="167"/>
      <c r="C73" s="167"/>
      <c r="D73" s="168"/>
      <c r="E73" s="9">
        <v>0</v>
      </c>
      <c r="F73" s="43"/>
    </row>
    <row r="74" spans="1:15" ht="16.5" thickBot="1" x14ac:dyDescent="0.3">
      <c r="A74" s="166"/>
      <c r="B74" s="167"/>
      <c r="C74" s="167"/>
      <c r="D74" s="168"/>
      <c r="E74" s="9">
        <v>0</v>
      </c>
      <c r="F74" s="43"/>
    </row>
    <row r="75" spans="1:15" ht="16.5" thickBot="1" x14ac:dyDescent="0.3">
      <c r="A75" s="166"/>
      <c r="B75" s="167"/>
      <c r="C75" s="167"/>
      <c r="D75" s="168"/>
      <c r="E75" s="9">
        <v>0</v>
      </c>
      <c r="F75" s="43"/>
    </row>
    <row r="76" spans="1:15" ht="16.5" thickBot="1" x14ac:dyDescent="0.3">
      <c r="A76" s="166"/>
      <c r="B76" s="167"/>
      <c r="C76" s="167"/>
      <c r="D76" s="168"/>
      <c r="E76" s="16">
        <v>0</v>
      </c>
      <c r="F76" s="44"/>
    </row>
    <row r="77" spans="1:15" ht="28.5" customHeight="1" thickBot="1" x14ac:dyDescent="0.3">
      <c r="A77" s="169" t="s">
        <v>56</v>
      </c>
      <c r="B77" s="170"/>
      <c r="C77" s="170"/>
      <c r="D77" s="171"/>
      <c r="E77" s="45">
        <f>E33+E40+E44+E48+E56+E59+E61+E63+E64+E65+E66+E67+E68</f>
        <v>0</v>
      </c>
      <c r="F77" s="46" t="e">
        <f>E77/E31</f>
        <v>#DIV/0!</v>
      </c>
    </row>
    <row r="78" spans="1:15" ht="15.75" customHeight="1" x14ac:dyDescent="0.25">
      <c r="E78" s="172" t="str">
        <f>IF(E77=E31,"","AVISO: ESTA CANTIDAD (CELDA E77) NO CORRESPONDE CON EL COSTE TOTAL DEL PROYECTO (CELDA E31), DEBE CAMBIARLA PARA HACERLA COINCIDIR")</f>
        <v/>
      </c>
      <c r="F78" s="172"/>
    </row>
    <row r="79" spans="1:15" ht="37.5" customHeight="1" x14ac:dyDescent="0.25">
      <c r="E79" s="172"/>
      <c r="F79" s="172"/>
    </row>
    <row r="80" spans="1:15" ht="16.5" customHeight="1" thickBot="1" x14ac:dyDescent="0.3">
      <c r="D80" s="47"/>
      <c r="H80" s="48"/>
      <c r="I80" s="49"/>
      <c r="J80" s="49"/>
      <c r="K80" s="49"/>
      <c r="L80" s="49"/>
      <c r="M80" s="49"/>
      <c r="N80" s="49"/>
      <c r="O80" s="49"/>
    </row>
    <row r="81" spans="1:19" ht="36.75" customHeight="1" thickBot="1" x14ac:dyDescent="0.3">
      <c r="A81" s="173" t="s">
        <v>21</v>
      </c>
      <c r="B81" s="174"/>
      <c r="C81" s="150"/>
      <c r="E81" s="100" t="s">
        <v>57</v>
      </c>
      <c r="F81" s="175"/>
      <c r="G81" s="176"/>
      <c r="H81" s="50"/>
    </row>
    <row r="82" spans="1:19" ht="53.25" customHeight="1" thickBot="1" x14ac:dyDescent="0.3">
      <c r="A82" s="149" t="s">
        <v>50</v>
      </c>
      <c r="B82" s="150"/>
      <c r="C82" s="51" t="s">
        <v>22</v>
      </c>
      <c r="E82" s="52" t="s">
        <v>23</v>
      </c>
      <c r="F82" s="53" t="s">
        <v>22</v>
      </c>
      <c r="G82" s="17" t="s">
        <v>24</v>
      </c>
      <c r="H82" s="54"/>
      <c r="I82" s="136" t="s">
        <v>46</v>
      </c>
      <c r="J82" s="137"/>
      <c r="K82" s="138" t="s">
        <v>47</v>
      </c>
      <c r="L82" s="137"/>
      <c r="M82" s="139" t="s">
        <v>16</v>
      </c>
      <c r="N82" s="140"/>
      <c r="O82" s="140"/>
      <c r="P82" s="140"/>
      <c r="Q82" s="140"/>
      <c r="R82" s="140"/>
      <c r="S82" s="141"/>
    </row>
    <row r="83" spans="1:19" ht="57" customHeight="1" thickBot="1" x14ac:dyDescent="0.3">
      <c r="A83" s="149" t="s">
        <v>60</v>
      </c>
      <c r="B83" s="150"/>
      <c r="C83" s="14"/>
      <c r="D83" s="55"/>
      <c r="E83" s="56" t="s">
        <v>62</v>
      </c>
      <c r="F83" s="11"/>
      <c r="G83" s="28" t="e">
        <f>F83/E77</f>
        <v>#DIV/0!</v>
      </c>
      <c r="H83" s="57"/>
      <c r="I83" s="115" t="e">
        <f>IF(G83&gt;50%,"NO RESPETA LOS LÍMITES DE LA CONVOCATORIA","SÍ")</f>
        <v>#DIV/0!</v>
      </c>
      <c r="J83" s="116"/>
      <c r="K83" s="165" t="str">
        <f>IF(F83&gt;50000,"NO RESPETA LOS LÍMITES DE LA CONVOCATORIA","SÍ")</f>
        <v>SÍ</v>
      </c>
      <c r="L83" s="118"/>
      <c r="M83" s="119" t="s">
        <v>59</v>
      </c>
      <c r="N83" s="120"/>
      <c r="O83" s="120"/>
      <c r="P83" s="120"/>
      <c r="Q83" s="120"/>
      <c r="R83" s="120"/>
      <c r="S83" s="121"/>
    </row>
    <row r="84" spans="1:19" ht="5.25" customHeight="1" thickBot="1" x14ac:dyDescent="0.3">
      <c r="A84" s="153" t="s">
        <v>61</v>
      </c>
      <c r="B84" s="154"/>
      <c r="C84" s="157"/>
      <c r="D84" s="55"/>
      <c r="E84" s="159" t="s">
        <v>25</v>
      </c>
      <c r="F84" s="161">
        <f>SUM(F86:F88)</f>
        <v>0</v>
      </c>
      <c r="G84" s="163" t="e">
        <f>F84/E77</f>
        <v>#DIV/0!</v>
      </c>
      <c r="H84" s="57"/>
      <c r="I84" s="58"/>
      <c r="J84" s="58"/>
      <c r="K84" s="19"/>
      <c r="L84" s="19"/>
      <c r="M84" s="29"/>
      <c r="N84" s="29"/>
      <c r="O84" s="29"/>
      <c r="P84" s="29"/>
      <c r="Q84" s="29"/>
      <c r="R84" s="20"/>
      <c r="S84" s="20"/>
    </row>
    <row r="85" spans="1:19" ht="42.75" customHeight="1" thickBot="1" x14ac:dyDescent="0.3">
      <c r="A85" s="155"/>
      <c r="B85" s="156"/>
      <c r="C85" s="158"/>
      <c r="D85" s="55"/>
      <c r="E85" s="160"/>
      <c r="F85" s="162"/>
      <c r="G85" s="164"/>
      <c r="H85" s="57"/>
      <c r="I85" s="128" t="s">
        <v>48</v>
      </c>
      <c r="J85" s="129"/>
      <c r="K85" s="129"/>
      <c r="L85" s="129"/>
      <c r="M85" s="129"/>
      <c r="N85" s="129"/>
      <c r="O85" s="129"/>
      <c r="P85" s="129"/>
      <c r="Q85" s="130"/>
    </row>
    <row r="86" spans="1:19" ht="19.5" customHeight="1" thickBot="1" x14ac:dyDescent="0.3">
      <c r="A86" s="149" t="s">
        <v>52</v>
      </c>
      <c r="B86" s="150"/>
      <c r="C86" s="15"/>
      <c r="D86" s="55"/>
      <c r="E86" s="59" t="s">
        <v>26</v>
      </c>
      <c r="F86" s="10"/>
      <c r="G86" s="60"/>
      <c r="H86" s="61"/>
      <c r="I86" s="100" t="s">
        <v>32</v>
      </c>
      <c r="J86" s="101"/>
      <c r="K86" s="101"/>
      <c r="L86" s="101"/>
      <c r="M86" s="101"/>
      <c r="N86" s="102"/>
      <c r="O86" s="103">
        <f>E77</f>
        <v>0</v>
      </c>
      <c r="P86" s="104"/>
      <c r="Q86" s="105"/>
    </row>
    <row r="87" spans="1:19" ht="19.5" customHeight="1" thickBot="1" x14ac:dyDescent="0.3">
      <c r="A87" s="149" t="s">
        <v>51</v>
      </c>
      <c r="B87" s="150"/>
      <c r="C87" s="62">
        <f>SUM(C88:C91)</f>
        <v>0</v>
      </c>
      <c r="D87" s="55"/>
      <c r="E87" s="59" t="s">
        <v>27</v>
      </c>
      <c r="F87" s="10"/>
      <c r="G87" s="63"/>
      <c r="H87" s="61"/>
      <c r="I87" s="100" t="s">
        <v>33</v>
      </c>
      <c r="J87" s="101"/>
      <c r="K87" s="101"/>
      <c r="L87" s="101"/>
      <c r="M87" s="101"/>
      <c r="N87" s="102"/>
      <c r="O87" s="106">
        <f>F92</f>
        <v>0</v>
      </c>
      <c r="P87" s="107"/>
      <c r="Q87" s="108"/>
    </row>
    <row r="88" spans="1:19" ht="27.75" customHeight="1" thickBot="1" x14ac:dyDescent="0.3">
      <c r="A88" s="151"/>
      <c r="B88" s="152"/>
      <c r="C88" s="13"/>
      <c r="D88" s="55"/>
      <c r="E88" s="59" t="s">
        <v>28</v>
      </c>
      <c r="F88" s="10"/>
      <c r="G88" s="64"/>
      <c r="H88" s="61"/>
      <c r="I88" s="109" t="s">
        <v>34</v>
      </c>
      <c r="J88" s="110"/>
      <c r="K88" s="110"/>
      <c r="L88" s="110"/>
      <c r="M88" s="110"/>
      <c r="N88" s="111"/>
      <c r="O88" s="112">
        <f>O87-O86</f>
        <v>0</v>
      </c>
      <c r="P88" s="113"/>
      <c r="Q88" s="114"/>
    </row>
    <row r="89" spans="1:19" ht="22.5" customHeight="1" thickBot="1" x14ac:dyDescent="0.3">
      <c r="A89" s="142"/>
      <c r="B89" s="143"/>
      <c r="C89" s="13"/>
      <c r="D89" s="55"/>
      <c r="E89" s="56" t="s">
        <v>29</v>
      </c>
      <c r="F89" s="11"/>
      <c r="G89" s="26" t="e">
        <f>F89/E77</f>
        <v>#DIV/0!</v>
      </c>
      <c r="H89" s="57"/>
    </row>
    <row r="90" spans="1:19" ht="22.5" customHeight="1" thickBot="1" x14ac:dyDescent="0.3">
      <c r="A90" s="144"/>
      <c r="B90" s="145"/>
      <c r="C90" s="13"/>
      <c r="D90" s="55"/>
      <c r="E90" s="56" t="s">
        <v>30</v>
      </c>
      <c r="F90" s="11"/>
      <c r="G90" s="26" t="e">
        <f>F90/E77</f>
        <v>#DIV/0!</v>
      </c>
      <c r="H90" s="57"/>
      <c r="J90" s="65"/>
      <c r="K90" s="65"/>
      <c r="L90" s="65"/>
      <c r="M90" s="65"/>
      <c r="N90" s="65"/>
      <c r="O90" s="65"/>
      <c r="P90" s="65"/>
      <c r="Q90" s="65"/>
    </row>
    <row r="91" spans="1:19" ht="55.5" customHeight="1" thickBot="1" x14ac:dyDescent="0.3">
      <c r="A91" s="146"/>
      <c r="B91" s="147"/>
      <c r="C91" s="13"/>
      <c r="D91" s="55"/>
      <c r="E91" s="66" t="s">
        <v>63</v>
      </c>
      <c r="F91" s="67">
        <f>C92</f>
        <v>0</v>
      </c>
      <c r="G91" s="26" t="e">
        <f>F91/E77</f>
        <v>#DIV/0!</v>
      </c>
      <c r="H91" s="57"/>
      <c r="J91" s="148"/>
      <c r="K91" s="148"/>
      <c r="L91" s="148"/>
      <c r="M91" s="148"/>
      <c r="N91" s="148"/>
      <c r="O91" s="148"/>
      <c r="P91" s="148"/>
      <c r="Q91" s="148"/>
    </row>
    <row r="92" spans="1:19" ht="27" customHeight="1" thickBot="1" x14ac:dyDescent="0.3">
      <c r="A92" s="131" t="s">
        <v>31</v>
      </c>
      <c r="B92" s="132"/>
      <c r="C92" s="68">
        <f>SUM(C83:C87)</f>
        <v>0</v>
      </c>
      <c r="D92" s="69"/>
      <c r="E92" s="70" t="s">
        <v>31</v>
      </c>
      <c r="F92" s="71">
        <f>F83+F84+F89+F90+F91</f>
        <v>0</v>
      </c>
      <c r="G92" s="27" t="e">
        <f>SUM(G83:G91)</f>
        <v>#DIV/0!</v>
      </c>
      <c r="H92" s="57"/>
      <c r="J92" s="5"/>
    </row>
    <row r="93" spans="1:19" ht="16.5" thickBot="1" x14ac:dyDescent="0.3">
      <c r="A93" s="72"/>
      <c r="B93" s="72"/>
      <c r="C93" s="73"/>
      <c r="D93" s="73"/>
      <c r="I93" s="73"/>
      <c r="J93" s="74"/>
    </row>
    <row r="94" spans="1:19" ht="54" customHeight="1" thickBot="1" x14ac:dyDescent="0.3">
      <c r="D94" s="75"/>
      <c r="E94" s="133" t="s">
        <v>58</v>
      </c>
      <c r="F94" s="134"/>
      <c r="G94" s="135"/>
      <c r="H94" s="76"/>
      <c r="J94" s="6"/>
      <c r="K94" s="6"/>
      <c r="L94" s="6"/>
      <c r="M94" s="6"/>
    </row>
    <row r="95" spans="1:19" ht="54" customHeight="1" thickBot="1" x14ac:dyDescent="0.3">
      <c r="D95" s="75"/>
      <c r="E95" s="77" t="s">
        <v>23</v>
      </c>
      <c r="F95" s="78" t="s">
        <v>22</v>
      </c>
      <c r="G95" s="23" t="s">
        <v>24</v>
      </c>
      <c r="H95" s="22"/>
      <c r="I95" s="136" t="s">
        <v>46</v>
      </c>
      <c r="J95" s="137"/>
      <c r="K95" s="138" t="s">
        <v>47</v>
      </c>
      <c r="L95" s="137"/>
      <c r="M95" s="139" t="s">
        <v>16</v>
      </c>
      <c r="N95" s="140"/>
      <c r="O95" s="140"/>
      <c r="P95" s="140"/>
      <c r="Q95" s="140"/>
      <c r="R95" s="140"/>
      <c r="S95" s="141"/>
    </row>
    <row r="96" spans="1:19" ht="51.75" customHeight="1" thickBot="1" x14ac:dyDescent="0.3">
      <c r="D96" s="69"/>
      <c r="E96" s="77" t="s">
        <v>62</v>
      </c>
      <c r="F96" s="18"/>
      <c r="G96" s="24" t="e">
        <f>F96/E77</f>
        <v>#DIV/0!</v>
      </c>
      <c r="H96" s="61"/>
      <c r="I96" s="115" t="e">
        <f>IF(G96&gt;50%,"NO RESPETA LOS LÍMITES DE LA CONVOCATORIA","SÍ")</f>
        <v>#DIV/0!</v>
      </c>
      <c r="J96" s="116"/>
      <c r="K96" s="117" t="str">
        <f>IF(F96&gt;50000,"NO RESPETA LOS LÍMITES DE LA CONVOCATORIA","SÍ")</f>
        <v>SÍ</v>
      </c>
      <c r="L96" s="118"/>
      <c r="M96" s="119" t="s">
        <v>59</v>
      </c>
      <c r="N96" s="120"/>
      <c r="O96" s="120"/>
      <c r="P96" s="120"/>
      <c r="Q96" s="120"/>
      <c r="R96" s="120"/>
      <c r="S96" s="121"/>
    </row>
    <row r="97" spans="1:19" ht="6.75" customHeight="1" thickBot="1" x14ac:dyDescent="0.3">
      <c r="D97" s="69"/>
      <c r="E97" s="122" t="s">
        <v>25</v>
      </c>
      <c r="F97" s="124">
        <f>SUM(F99:F101)</f>
        <v>0</v>
      </c>
      <c r="G97" s="126" t="e">
        <f>F97/E77</f>
        <v>#DIV/0!</v>
      </c>
      <c r="H97" s="61"/>
      <c r="I97" s="79"/>
      <c r="J97" s="79"/>
      <c r="K97" s="80"/>
      <c r="L97" s="80"/>
      <c r="M97" s="81"/>
      <c r="N97" s="81"/>
      <c r="O97" s="81"/>
      <c r="P97" s="81"/>
      <c r="Q97" s="81"/>
      <c r="R97" s="81"/>
      <c r="S97" s="81"/>
    </row>
    <row r="98" spans="1:19" ht="34.5" customHeight="1" thickBot="1" x14ac:dyDescent="0.3">
      <c r="A98" s="82"/>
      <c r="B98" s="72"/>
      <c r="C98" s="69"/>
      <c r="D98" s="69"/>
      <c r="E98" s="123"/>
      <c r="F98" s="125"/>
      <c r="G98" s="127"/>
      <c r="H98" s="61"/>
      <c r="I98" s="128" t="s">
        <v>49</v>
      </c>
      <c r="J98" s="129"/>
      <c r="K98" s="129"/>
      <c r="L98" s="129"/>
      <c r="M98" s="129"/>
      <c r="N98" s="129"/>
      <c r="O98" s="129"/>
      <c r="P98" s="129"/>
      <c r="Q98" s="130"/>
    </row>
    <row r="99" spans="1:19" ht="23.25" customHeight="1" thickBot="1" x14ac:dyDescent="0.3">
      <c r="A99" s="82"/>
      <c r="B99" s="72"/>
      <c r="C99" s="69"/>
      <c r="D99" s="69"/>
      <c r="E99" s="83" t="s">
        <v>26</v>
      </c>
      <c r="F99" s="10"/>
      <c r="G99" s="60"/>
      <c r="H99" s="61"/>
      <c r="I99" s="100" t="s">
        <v>32</v>
      </c>
      <c r="J99" s="101"/>
      <c r="K99" s="101"/>
      <c r="L99" s="101"/>
      <c r="M99" s="101"/>
      <c r="N99" s="102"/>
      <c r="O99" s="103">
        <f>E77</f>
        <v>0</v>
      </c>
      <c r="P99" s="104"/>
      <c r="Q99" s="105"/>
    </row>
    <row r="100" spans="1:19" ht="21" customHeight="1" thickBot="1" x14ac:dyDescent="0.3">
      <c r="D100" s="69"/>
      <c r="E100" s="83" t="s">
        <v>27</v>
      </c>
      <c r="F100" s="10"/>
      <c r="G100" s="63"/>
      <c r="H100" s="61"/>
      <c r="I100" s="100" t="s">
        <v>33</v>
      </c>
      <c r="J100" s="101"/>
      <c r="K100" s="101"/>
      <c r="L100" s="101"/>
      <c r="M100" s="101"/>
      <c r="N100" s="102"/>
      <c r="O100" s="106">
        <f>F105</f>
        <v>0</v>
      </c>
      <c r="P100" s="107"/>
      <c r="Q100" s="108"/>
    </row>
    <row r="101" spans="1:19" ht="21" customHeight="1" thickBot="1" x14ac:dyDescent="0.3">
      <c r="D101" s="69"/>
      <c r="E101" s="83" t="s">
        <v>28</v>
      </c>
      <c r="F101" s="10"/>
      <c r="G101" s="64"/>
      <c r="H101" s="61"/>
      <c r="I101" s="109" t="s">
        <v>34</v>
      </c>
      <c r="J101" s="110"/>
      <c r="K101" s="110"/>
      <c r="L101" s="110"/>
      <c r="M101" s="110"/>
      <c r="N101" s="111"/>
      <c r="O101" s="112">
        <f>O100-O99</f>
        <v>0</v>
      </c>
      <c r="P101" s="113"/>
      <c r="Q101" s="114"/>
    </row>
    <row r="102" spans="1:19" ht="23.25" customHeight="1" thickBot="1" x14ac:dyDescent="0.3">
      <c r="D102" s="69"/>
      <c r="E102" s="77" t="s">
        <v>29</v>
      </c>
      <c r="F102" s="11"/>
      <c r="G102" s="24" t="e">
        <f>F102/E77</f>
        <v>#DIV/0!</v>
      </c>
      <c r="H102" s="61"/>
    </row>
    <row r="103" spans="1:19" ht="16.5" customHeight="1" thickBot="1" x14ac:dyDescent="0.3">
      <c r="D103" s="69"/>
      <c r="E103" s="77" t="s">
        <v>30</v>
      </c>
      <c r="F103" s="11"/>
      <c r="G103" s="24" t="e">
        <f>F103/E77</f>
        <v>#DIV/0!</v>
      </c>
      <c r="H103" s="61"/>
    </row>
    <row r="104" spans="1:19" ht="53.25" customHeight="1" thickBot="1" x14ac:dyDescent="0.3">
      <c r="D104" s="69"/>
      <c r="E104" s="84" t="s">
        <v>63</v>
      </c>
      <c r="F104" s="67">
        <f>C92</f>
        <v>0</v>
      </c>
      <c r="G104" s="24" t="e">
        <f>F104/E77</f>
        <v>#DIV/0!</v>
      </c>
      <c r="H104" s="61"/>
    </row>
    <row r="105" spans="1:19" ht="25.5" customHeight="1" thickBot="1" x14ac:dyDescent="0.3">
      <c r="D105" s="69"/>
      <c r="E105" s="85" t="s">
        <v>31</v>
      </c>
      <c r="F105" s="86">
        <f>F96+F97+F102+F103+F104</f>
        <v>0</v>
      </c>
      <c r="G105" s="25" t="e">
        <f>SUM(G96:G104)</f>
        <v>#DIV/0!</v>
      </c>
      <c r="H105" s="61"/>
    </row>
    <row r="106" spans="1:19" ht="16.5" customHeight="1" x14ac:dyDescent="0.25">
      <c r="D106" s="69"/>
    </row>
    <row r="107" spans="1:19" ht="15.75" x14ac:dyDescent="0.25">
      <c r="A107" s="4" t="s">
        <v>35</v>
      </c>
      <c r="B107" s="4"/>
      <c r="C107" s="73"/>
      <c r="D107" s="73"/>
      <c r="E107" s="74"/>
    </row>
    <row r="108" spans="1:19" ht="15.75" x14ac:dyDescent="0.25">
      <c r="A108" s="4" t="s">
        <v>36</v>
      </c>
      <c r="B108" s="4"/>
      <c r="C108" s="73"/>
      <c r="D108" s="73"/>
      <c r="E108" s="74"/>
    </row>
    <row r="109" spans="1:19" ht="9.75" customHeight="1" x14ac:dyDescent="0.25">
      <c r="A109" s="90" t="s">
        <v>37</v>
      </c>
      <c r="B109" s="91"/>
      <c r="C109" s="92"/>
      <c r="D109" s="73"/>
      <c r="E109" s="74"/>
    </row>
    <row r="110" spans="1:19" ht="9.75" customHeight="1" x14ac:dyDescent="0.25">
      <c r="A110" s="93"/>
      <c r="B110" s="94"/>
      <c r="C110" s="95"/>
      <c r="D110" s="73"/>
      <c r="E110" s="74"/>
    </row>
    <row r="111" spans="1:19" ht="9.75" customHeight="1" x14ac:dyDescent="0.25">
      <c r="A111" s="93"/>
      <c r="B111" s="94"/>
      <c r="C111" s="95"/>
      <c r="D111" s="73"/>
      <c r="E111" s="74"/>
    </row>
    <row r="112" spans="1:19" ht="9.75" customHeight="1" x14ac:dyDescent="0.25">
      <c r="A112" s="93"/>
      <c r="B112" s="94"/>
      <c r="C112" s="95"/>
      <c r="D112" s="73"/>
      <c r="E112" s="74"/>
    </row>
    <row r="113" spans="1:8" ht="9.75" customHeight="1" x14ac:dyDescent="0.25">
      <c r="A113" s="93"/>
      <c r="B113" s="94"/>
      <c r="C113" s="95"/>
      <c r="D113" s="73"/>
      <c r="E113" s="74"/>
    </row>
    <row r="114" spans="1:8" ht="9.75" customHeight="1" x14ac:dyDescent="0.25">
      <c r="A114" s="96"/>
      <c r="B114" s="97"/>
      <c r="C114" s="98"/>
      <c r="D114" s="73"/>
      <c r="E114" s="74"/>
    </row>
    <row r="115" spans="1:8" ht="9.75" customHeight="1" x14ac:dyDescent="0.25">
      <c r="A115" s="72"/>
      <c r="B115" s="72"/>
      <c r="C115" s="73"/>
      <c r="D115" s="73"/>
      <c r="E115" s="74"/>
    </row>
    <row r="116" spans="1:8" ht="9.75" customHeight="1" x14ac:dyDescent="0.25">
      <c r="A116" s="72"/>
      <c r="B116" s="72"/>
      <c r="C116" s="73"/>
      <c r="D116" s="73"/>
      <c r="E116" s="74"/>
    </row>
    <row r="117" spans="1:8" ht="9.75" customHeight="1" x14ac:dyDescent="0.25">
      <c r="A117" s="72"/>
      <c r="B117" s="72"/>
      <c r="C117" s="73"/>
      <c r="D117" s="73"/>
      <c r="E117" s="74"/>
    </row>
    <row r="118" spans="1:8" ht="9.75" customHeight="1" x14ac:dyDescent="0.25">
      <c r="A118" s="72"/>
      <c r="B118" s="72"/>
      <c r="C118" s="73"/>
      <c r="D118" s="73"/>
      <c r="E118" s="74"/>
    </row>
    <row r="119" spans="1:8" ht="9.75" customHeight="1" x14ac:dyDescent="0.25">
      <c r="A119" s="72"/>
      <c r="B119" s="72"/>
      <c r="C119" s="73"/>
      <c r="D119" s="73"/>
      <c r="E119" s="74"/>
    </row>
    <row r="120" spans="1:8" ht="15" customHeight="1" x14ac:dyDescent="0.25">
      <c r="A120" s="99" t="s">
        <v>65</v>
      </c>
      <c r="B120" s="99"/>
      <c r="C120" s="99"/>
      <c r="D120" s="99"/>
      <c r="E120" s="99"/>
      <c r="F120" s="99"/>
      <c r="G120" s="99"/>
      <c r="H120" s="87"/>
    </row>
    <row r="121" spans="1:8" ht="30" customHeight="1" x14ac:dyDescent="0.25">
      <c r="A121" s="99"/>
      <c r="B121" s="99"/>
      <c r="C121" s="99"/>
      <c r="D121" s="99"/>
      <c r="E121" s="99"/>
      <c r="F121" s="99"/>
      <c r="G121" s="99"/>
      <c r="H121" s="87"/>
    </row>
    <row r="123" spans="1:8" x14ac:dyDescent="0.25">
      <c r="B123" s="99"/>
      <c r="C123" s="99"/>
      <c r="D123" s="99"/>
      <c r="E123" s="99"/>
      <c r="F123" s="99"/>
    </row>
  </sheetData>
  <sheetProtection algorithmName="SHA-512" hashValue="9COu0KEpW+NiQBBE6OXYwn1H0kGcNXcOt/Z1RCLFK1fQS8Dpdy/ZymulYitrZpempjC0rabePq7Cq+uv63jPRg==" saltValue="sd4KLyuZXLty+1ZE5yFozw==" spinCount="100000" sheet="1" autoFilter="0"/>
  <dataConsolidate topLabels="1" link="1"/>
  <mergeCells count="114">
    <mergeCell ref="A59:D59"/>
    <mergeCell ref="A58:D58"/>
    <mergeCell ref="A29:F29"/>
    <mergeCell ref="A33:D33"/>
    <mergeCell ref="E47:F47"/>
    <mergeCell ref="E31:F31"/>
    <mergeCell ref="E30:F30"/>
    <mergeCell ref="A48:D48"/>
    <mergeCell ref="A46:D46"/>
    <mergeCell ref="A47:D47"/>
    <mergeCell ref="A49:D49"/>
    <mergeCell ref="A53:D53"/>
    <mergeCell ref="A1:G1"/>
    <mergeCell ref="A2:G2"/>
    <mergeCell ref="A13:G13"/>
    <mergeCell ref="B8:E8"/>
    <mergeCell ref="C11:E11"/>
    <mergeCell ref="C22:E22"/>
    <mergeCell ref="C19:D19"/>
    <mergeCell ref="A57:D57"/>
    <mergeCell ref="A56:D56"/>
    <mergeCell ref="A55:D55"/>
    <mergeCell ref="A50:D50"/>
    <mergeCell ref="A51:D51"/>
    <mergeCell ref="A52:D52"/>
    <mergeCell ref="A54:D54"/>
    <mergeCell ref="A31:D31"/>
    <mergeCell ref="A30:D30"/>
    <mergeCell ref="A45:D45"/>
    <mergeCell ref="A32:D32"/>
    <mergeCell ref="A36:D36"/>
    <mergeCell ref="A35:D35"/>
    <mergeCell ref="A34:D34"/>
    <mergeCell ref="A44:D44"/>
    <mergeCell ref="A41:D41"/>
    <mergeCell ref="A38:D38"/>
    <mergeCell ref="A37:D37"/>
    <mergeCell ref="A42:D42"/>
    <mergeCell ref="A40:D40"/>
    <mergeCell ref="A39:D39"/>
    <mergeCell ref="A43:D43"/>
    <mergeCell ref="G30:L31"/>
    <mergeCell ref="I82:J82"/>
    <mergeCell ref="K82:L82"/>
    <mergeCell ref="M82:S82"/>
    <mergeCell ref="I87:N87"/>
    <mergeCell ref="O87:Q87"/>
    <mergeCell ref="I86:N86"/>
    <mergeCell ref="O86:Q86"/>
    <mergeCell ref="I85:Q85"/>
    <mergeCell ref="M83:S83"/>
    <mergeCell ref="A75:D75"/>
    <mergeCell ref="A76:D76"/>
    <mergeCell ref="A77:D77"/>
    <mergeCell ref="E78:F79"/>
    <mergeCell ref="A81:C81"/>
    <mergeCell ref="E81:G81"/>
    <mergeCell ref="E60:F60"/>
    <mergeCell ref="E62:F62"/>
    <mergeCell ref="A64:D64"/>
    <mergeCell ref="A65:D65"/>
    <mergeCell ref="A66:D66"/>
    <mergeCell ref="A67:D67"/>
    <mergeCell ref="A68:D68"/>
    <mergeCell ref="A69:D69"/>
    <mergeCell ref="A70:D70"/>
    <mergeCell ref="A71:D71"/>
    <mergeCell ref="A72:D72"/>
    <mergeCell ref="A73:D73"/>
    <mergeCell ref="A74:D74"/>
    <mergeCell ref="A63:D63"/>
    <mergeCell ref="A62:D62"/>
    <mergeCell ref="A61:D61"/>
    <mergeCell ref="A60:D60"/>
    <mergeCell ref="A84:B85"/>
    <mergeCell ref="C84:C85"/>
    <mergeCell ref="E84:E85"/>
    <mergeCell ref="F84:F85"/>
    <mergeCell ref="G84:G85"/>
    <mergeCell ref="A82:B82"/>
    <mergeCell ref="A83:B83"/>
    <mergeCell ref="I83:J83"/>
    <mergeCell ref="K83:L83"/>
    <mergeCell ref="A89:B89"/>
    <mergeCell ref="A90:B90"/>
    <mergeCell ref="A91:B91"/>
    <mergeCell ref="J91:O91"/>
    <mergeCell ref="P91:Q91"/>
    <mergeCell ref="A86:B86"/>
    <mergeCell ref="A87:B87"/>
    <mergeCell ref="A88:B88"/>
    <mergeCell ref="I88:N88"/>
    <mergeCell ref="O88:Q88"/>
    <mergeCell ref="I96:J96"/>
    <mergeCell ref="K96:L96"/>
    <mergeCell ref="M96:S96"/>
    <mergeCell ref="E97:E98"/>
    <mergeCell ref="F97:F98"/>
    <mergeCell ref="G97:G98"/>
    <mergeCell ref="I98:Q98"/>
    <mergeCell ref="A92:B92"/>
    <mergeCell ref="E94:G94"/>
    <mergeCell ref="I95:J95"/>
    <mergeCell ref="K95:L95"/>
    <mergeCell ref="M95:S95"/>
    <mergeCell ref="A109:C114"/>
    <mergeCell ref="A120:G121"/>
    <mergeCell ref="B123:F123"/>
    <mergeCell ref="I99:N99"/>
    <mergeCell ref="O99:Q99"/>
    <mergeCell ref="I100:N100"/>
    <mergeCell ref="O100:Q100"/>
    <mergeCell ref="I101:N101"/>
    <mergeCell ref="O101:Q101"/>
  </mergeCells>
  <conditionalFormatting sqref="F57:F58 J93 A88:A91 E107:E119 F49:F53 G86:H88 F34:F39 F41:F43 F45:F46">
    <cfRule type="notContainsBlanks" dxfId="1" priority="2">
      <formula>LEN(TRIM(A34))&gt;0</formula>
    </cfRule>
  </conditionalFormatting>
  <conditionalFormatting sqref="G99:H101 H105">
    <cfRule type="notContainsBlanks" dxfId="0" priority="1">
      <formula>LEN(TRIM(G99))&gt;0</formula>
    </cfRule>
  </conditionalFormatting>
  <dataValidations count="3">
    <dataValidation type="decimal" allowBlank="1" showInputMessage="1" showErrorMessage="1" error="Esta cantidad no cumple con el siguiente requisito de las bases: &quot;son objeto de esta convocatoria aquellas actividades culturales, de gran formato, cuyo coste total supere los 100000&quot; (Base Primera de la convocatoria)" prompt="Esta cantidad no puede ser inferior a 100.000,00€ conforme a lo establecido en la convocatoria" sqref="E31:F31" xr:uid="{DB31E5D4-A42D-421C-B18C-DF44981AC372}">
      <formula1>100000</formula1>
      <formula2>14000000</formula2>
    </dataValidation>
    <dataValidation type="decimal" allowBlank="1" showInputMessage="1" showErrorMessage="1" error="Esta cantidad supera los límites establecidos en la presente convocatoria para entidades sin ánimo de lucro." prompt="Esta cantidad no puede superar los 45.000€ del coste total del proyecto para entidades sin ánimo de lucro." sqref="F96" xr:uid="{DE4B8F1B-78E4-4EBF-9C25-BBA3FDACEF0B}">
      <formula1>0</formula1>
      <formula2>45000</formula2>
    </dataValidation>
    <dataValidation type="decimal" allowBlank="1" showInputMessage="1" showErrorMessage="1" error="Esta cantidad supera los límites establecidos en la presente convocatoria para empresas y autónomos/as." prompt="Esta cantidad no puede superar los 70.000€ del coste total del proyecto para empresas y autónomos/as._x000a_" sqref="F83" xr:uid="{B894DE5D-0A2E-4D93-A236-77573EE0757B}">
      <formula1>0</formula1>
      <formula2>70000</formula2>
    </dataValidation>
  </dataValidations>
  <pageMargins left="0.70866141732283472" right="0.55118110236220474" top="0.78740157480314965" bottom="0.74803149606299213" header="0.31496062992125984" footer="0.31496062992125984"/>
  <pageSetup paperSize="9" scale="28" fitToHeight="0" orientation="portrait" r:id="rId1"/>
  <headerFooter>
    <oddHeader xml:space="preserve">&amp;L&amp;G&amp;C&amp;"-,Negrita"&amp;14
&amp;R&amp;G
</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7173" r:id="rId5" name="Check Box 5">
              <controlPr defaultSize="0" autoFill="0" autoLine="0" autoPict="0">
                <anchor moveWithCells="1">
                  <from>
                    <xdr:col>0</xdr:col>
                    <xdr:colOff>1266825</xdr:colOff>
                    <xdr:row>24</xdr:row>
                    <xdr:rowOff>19050</xdr:rowOff>
                  </from>
                  <to>
                    <xdr:col>1</xdr:col>
                    <xdr:colOff>1724025</xdr:colOff>
                    <xdr:row>25</xdr:row>
                    <xdr:rowOff>47625</xdr:rowOff>
                  </to>
                </anchor>
              </controlPr>
            </control>
          </mc:Choice>
        </mc:AlternateContent>
        <mc:AlternateContent xmlns:mc="http://schemas.openxmlformats.org/markup-compatibility/2006">
          <mc:Choice Requires="x14">
            <control shapeId="7175" r:id="rId6" name="Check Box 7">
              <controlPr defaultSize="0" autoFill="0" autoLine="0" autoPict="0">
                <anchor moveWithCells="1">
                  <from>
                    <xdr:col>2</xdr:col>
                    <xdr:colOff>66675</xdr:colOff>
                    <xdr:row>2</xdr:row>
                    <xdr:rowOff>76200</xdr:rowOff>
                  </from>
                  <to>
                    <xdr:col>3</xdr:col>
                    <xdr:colOff>0</xdr:colOff>
                    <xdr:row>3</xdr:row>
                    <xdr:rowOff>104775</xdr:rowOff>
                  </to>
                </anchor>
              </controlPr>
            </control>
          </mc:Choice>
        </mc:AlternateContent>
        <mc:AlternateContent xmlns:mc="http://schemas.openxmlformats.org/markup-compatibility/2006">
          <mc:Choice Requires="x14">
            <control shapeId="7176" r:id="rId7" name="Check Box 8">
              <controlPr defaultSize="0" autoFill="0" autoLine="0" autoPict="0">
                <anchor moveWithCells="1">
                  <from>
                    <xdr:col>4</xdr:col>
                    <xdr:colOff>1257300</xdr:colOff>
                    <xdr:row>2</xdr:row>
                    <xdr:rowOff>76200</xdr:rowOff>
                  </from>
                  <to>
                    <xdr:col>6</xdr:col>
                    <xdr:colOff>390525</xdr:colOff>
                    <xdr:row>3</xdr:row>
                    <xdr:rowOff>104775</xdr:rowOff>
                  </to>
                </anchor>
              </controlPr>
            </control>
          </mc:Choice>
        </mc:AlternateContent>
        <mc:AlternateContent xmlns:mc="http://schemas.openxmlformats.org/markup-compatibility/2006">
          <mc:Choice Requires="x14">
            <control shapeId="7177" r:id="rId8" name="Check Box 9">
              <controlPr defaultSize="0" autoFill="0" autoLine="0" autoPict="0">
                <anchor moveWithCells="1">
                  <from>
                    <xdr:col>5</xdr:col>
                    <xdr:colOff>1266825</xdr:colOff>
                    <xdr:row>2</xdr:row>
                    <xdr:rowOff>85725</xdr:rowOff>
                  </from>
                  <to>
                    <xdr:col>10</xdr:col>
                    <xdr:colOff>723900</xdr:colOff>
                    <xdr:row>3</xdr:row>
                    <xdr:rowOff>114300</xdr:rowOff>
                  </to>
                </anchor>
              </controlPr>
            </control>
          </mc:Choice>
        </mc:AlternateContent>
        <mc:AlternateContent xmlns:mc="http://schemas.openxmlformats.org/markup-compatibility/2006">
          <mc:Choice Requires="x14">
            <control shapeId="7178" r:id="rId9" name="Check Box 10">
              <controlPr defaultSize="0" autoFill="0" autoLine="0" autoPict="0">
                <anchor moveWithCells="1">
                  <from>
                    <xdr:col>2</xdr:col>
                    <xdr:colOff>66675</xdr:colOff>
                    <xdr:row>4</xdr:row>
                    <xdr:rowOff>76200</xdr:rowOff>
                  </from>
                  <to>
                    <xdr:col>3</xdr:col>
                    <xdr:colOff>0</xdr:colOff>
                    <xdr:row>5</xdr:row>
                    <xdr:rowOff>76200</xdr:rowOff>
                  </to>
                </anchor>
              </controlPr>
            </control>
          </mc:Choice>
        </mc:AlternateContent>
        <mc:AlternateContent xmlns:mc="http://schemas.openxmlformats.org/markup-compatibility/2006">
          <mc:Choice Requires="x14">
            <control shapeId="7179" r:id="rId10" name="Check Box 11">
              <controlPr defaultSize="0" autoFill="0" autoLine="0" autoPict="0">
                <anchor moveWithCells="1">
                  <from>
                    <xdr:col>4</xdr:col>
                    <xdr:colOff>1257300</xdr:colOff>
                    <xdr:row>4</xdr:row>
                    <xdr:rowOff>76200</xdr:rowOff>
                  </from>
                  <to>
                    <xdr:col>6</xdr:col>
                    <xdr:colOff>390525</xdr:colOff>
                    <xdr:row>5</xdr:row>
                    <xdr:rowOff>76200</xdr:rowOff>
                  </to>
                </anchor>
              </controlPr>
            </control>
          </mc:Choice>
        </mc:AlternateContent>
        <mc:AlternateContent xmlns:mc="http://schemas.openxmlformats.org/markup-compatibility/2006">
          <mc:Choice Requires="x14">
            <control shapeId="7180" r:id="rId11" name="Check Box 12">
              <controlPr defaultSize="0" autoFill="0" autoLine="0" autoPict="0">
                <anchor moveWithCells="1">
                  <from>
                    <xdr:col>0</xdr:col>
                    <xdr:colOff>1276350</xdr:colOff>
                    <xdr:row>25</xdr:row>
                    <xdr:rowOff>66675</xdr:rowOff>
                  </from>
                  <to>
                    <xdr:col>2</xdr:col>
                    <xdr:colOff>2038350</xdr:colOff>
                    <xdr:row>26</xdr:row>
                    <xdr:rowOff>104775</xdr:rowOff>
                  </to>
                </anchor>
              </controlPr>
            </control>
          </mc:Choice>
        </mc:AlternateContent>
        <mc:AlternateContent xmlns:mc="http://schemas.openxmlformats.org/markup-compatibility/2006">
          <mc:Choice Requires="x14">
            <control shapeId="7181" r:id="rId12" name="Check Box 13">
              <controlPr defaultSize="0" autoFill="0" autoLine="0" autoPict="0">
                <anchor moveWithCells="1">
                  <from>
                    <xdr:col>0</xdr:col>
                    <xdr:colOff>1266825</xdr:colOff>
                    <xdr:row>24</xdr:row>
                    <xdr:rowOff>19050</xdr:rowOff>
                  </from>
                  <to>
                    <xdr:col>1</xdr:col>
                    <xdr:colOff>1724025</xdr:colOff>
                    <xdr:row>25</xdr:row>
                    <xdr:rowOff>47625</xdr:rowOff>
                  </to>
                </anchor>
              </controlPr>
            </control>
          </mc:Choice>
        </mc:AlternateContent>
        <mc:AlternateContent xmlns:mc="http://schemas.openxmlformats.org/markup-compatibility/2006">
          <mc:Choice Requires="x14">
            <control shapeId="7182" r:id="rId13" name="Check Box 14">
              <controlPr defaultSize="0" autoFill="0" autoLine="0" autoPict="0">
                <anchor moveWithCells="1">
                  <from>
                    <xdr:col>2</xdr:col>
                    <xdr:colOff>66675</xdr:colOff>
                    <xdr:row>2</xdr:row>
                    <xdr:rowOff>76200</xdr:rowOff>
                  </from>
                  <to>
                    <xdr:col>3</xdr:col>
                    <xdr:colOff>0</xdr:colOff>
                    <xdr:row>3</xdr:row>
                    <xdr:rowOff>104775</xdr:rowOff>
                  </to>
                </anchor>
              </controlPr>
            </control>
          </mc:Choice>
        </mc:AlternateContent>
        <mc:AlternateContent xmlns:mc="http://schemas.openxmlformats.org/markup-compatibility/2006">
          <mc:Choice Requires="x14">
            <control shapeId="7183" r:id="rId14" name="Check Box 15">
              <controlPr defaultSize="0" autoFill="0" autoLine="0" autoPict="0">
                <anchor moveWithCells="1">
                  <from>
                    <xdr:col>4</xdr:col>
                    <xdr:colOff>1257300</xdr:colOff>
                    <xdr:row>2</xdr:row>
                    <xdr:rowOff>76200</xdr:rowOff>
                  </from>
                  <to>
                    <xdr:col>6</xdr:col>
                    <xdr:colOff>390525</xdr:colOff>
                    <xdr:row>3</xdr:row>
                    <xdr:rowOff>104775</xdr:rowOff>
                  </to>
                </anchor>
              </controlPr>
            </control>
          </mc:Choice>
        </mc:AlternateContent>
        <mc:AlternateContent xmlns:mc="http://schemas.openxmlformats.org/markup-compatibility/2006">
          <mc:Choice Requires="x14">
            <control shapeId="7184" r:id="rId15" name="Check Box 16">
              <controlPr defaultSize="0" autoFill="0" autoLine="0" autoPict="0">
                <anchor moveWithCells="1">
                  <from>
                    <xdr:col>5</xdr:col>
                    <xdr:colOff>1266825</xdr:colOff>
                    <xdr:row>2</xdr:row>
                    <xdr:rowOff>85725</xdr:rowOff>
                  </from>
                  <to>
                    <xdr:col>10</xdr:col>
                    <xdr:colOff>723900</xdr:colOff>
                    <xdr:row>3</xdr:row>
                    <xdr:rowOff>114300</xdr:rowOff>
                  </to>
                </anchor>
              </controlPr>
            </control>
          </mc:Choice>
        </mc:AlternateContent>
        <mc:AlternateContent xmlns:mc="http://schemas.openxmlformats.org/markup-compatibility/2006">
          <mc:Choice Requires="x14">
            <control shapeId="7185" r:id="rId16" name="Check Box 17">
              <controlPr defaultSize="0" autoFill="0" autoLine="0" autoPict="0">
                <anchor moveWithCells="1">
                  <from>
                    <xdr:col>2</xdr:col>
                    <xdr:colOff>66675</xdr:colOff>
                    <xdr:row>4</xdr:row>
                    <xdr:rowOff>76200</xdr:rowOff>
                  </from>
                  <to>
                    <xdr:col>3</xdr:col>
                    <xdr:colOff>0</xdr:colOff>
                    <xdr:row>5</xdr:row>
                    <xdr:rowOff>76200</xdr:rowOff>
                  </to>
                </anchor>
              </controlPr>
            </control>
          </mc:Choice>
        </mc:AlternateContent>
        <mc:AlternateContent xmlns:mc="http://schemas.openxmlformats.org/markup-compatibility/2006">
          <mc:Choice Requires="x14">
            <control shapeId="7186" r:id="rId17" name="Check Box 18">
              <controlPr defaultSize="0" autoFill="0" autoLine="0" autoPict="0">
                <anchor moveWithCells="1">
                  <from>
                    <xdr:col>4</xdr:col>
                    <xdr:colOff>1257300</xdr:colOff>
                    <xdr:row>4</xdr:row>
                    <xdr:rowOff>76200</xdr:rowOff>
                  </from>
                  <to>
                    <xdr:col>6</xdr:col>
                    <xdr:colOff>390525</xdr:colOff>
                    <xdr:row>5</xdr:row>
                    <xdr:rowOff>76200</xdr:rowOff>
                  </to>
                </anchor>
              </controlPr>
            </control>
          </mc:Choice>
        </mc:AlternateContent>
        <mc:AlternateContent xmlns:mc="http://schemas.openxmlformats.org/markup-compatibility/2006">
          <mc:Choice Requires="x14">
            <control shapeId="7187" r:id="rId18" name="Check Box 19">
              <controlPr defaultSize="0" autoFill="0" autoLine="0" autoPict="0">
                <anchor moveWithCells="1">
                  <from>
                    <xdr:col>0</xdr:col>
                    <xdr:colOff>1276350</xdr:colOff>
                    <xdr:row>25</xdr:row>
                    <xdr:rowOff>66675</xdr:rowOff>
                  </from>
                  <to>
                    <xdr:col>2</xdr:col>
                    <xdr:colOff>2038350</xdr:colOff>
                    <xdr:row>26</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4CF1E2C-CF08-485D-BF46-61F95D677915}">
          <x14:formula1>
            <xm:f>ÁMBITO!$A$2:$A$3</xm:f>
          </x14:formula1>
          <xm:sqref>E47:F47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9DD4-6EAE-4872-B633-BF206B555320}">
  <dimension ref="A1:A3"/>
  <sheetViews>
    <sheetView workbookViewId="0">
      <selection activeCell="A3" sqref="A3"/>
    </sheetView>
  </sheetViews>
  <sheetFormatPr baseColWidth="10" defaultRowHeight="15" x14ac:dyDescent="0.25"/>
  <cols>
    <col min="1" max="1" width="23" customWidth="1"/>
  </cols>
  <sheetData>
    <row r="1" spans="1:1" x14ac:dyDescent="0.25">
      <c r="A1" s="88" t="s">
        <v>102</v>
      </c>
    </row>
    <row r="2" spans="1:1" x14ac:dyDescent="0.25">
      <c r="A2" s="89" t="s">
        <v>81</v>
      </c>
    </row>
    <row r="3" spans="1:1" x14ac:dyDescent="0.25">
      <c r="A3" s="89" t="s">
        <v>103</v>
      </c>
    </row>
  </sheetData>
  <sheetProtection algorithmName="SHA-512" hashValue="mLcJIqp5kWPSLEwOrDwsMLSR5DQlYuT+jLoGpOmhbWZH6LGg3eoRtAzZ4MxGsCgWMFmtyiZshAWXBi0uYv7O9Q==" saltValue="CjLEat+IJUYYyCN8nWfMU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election activeCell="A13" sqref="A13:A22"/>
    </sheetView>
  </sheetViews>
  <sheetFormatPr baseColWidth="10" defaultColWidth="11.42578125" defaultRowHeight="15" x14ac:dyDescent="0.25"/>
  <cols>
    <col min="1" max="1" width="46" bestFit="1" customWidth="1"/>
  </cols>
  <sheetData>
    <row r="1" spans="1:1" ht="18" x14ac:dyDescent="0.25">
      <c r="A1" s="1" t="s">
        <v>38</v>
      </c>
    </row>
    <row r="2" spans="1:1" ht="18" x14ac:dyDescent="0.25">
      <c r="A2" s="1" t="s">
        <v>39</v>
      </c>
    </row>
    <row r="3" spans="1:1" ht="18" x14ac:dyDescent="0.25">
      <c r="A3" s="1" t="s">
        <v>40</v>
      </c>
    </row>
    <row r="4" spans="1:1" ht="18" x14ac:dyDescent="0.25">
      <c r="A4" s="1" t="s">
        <v>41</v>
      </c>
    </row>
    <row r="5" spans="1:1" ht="18" x14ac:dyDescent="0.25">
      <c r="A5" s="1" t="s">
        <v>42</v>
      </c>
    </row>
    <row r="6" spans="1:1" ht="18" x14ac:dyDescent="0.25">
      <c r="A6" s="1" t="s">
        <v>43</v>
      </c>
    </row>
    <row r="7" spans="1:1" ht="18" x14ac:dyDescent="0.25">
      <c r="A7" s="1" t="s">
        <v>44</v>
      </c>
    </row>
    <row r="8" spans="1:1" ht="18" x14ac:dyDescent="0.25">
      <c r="A8" s="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IV. Memoria económica</vt:lpstr>
      <vt:lpstr>ÁMBITO</vt:lpstr>
      <vt:lpstr>Formas de pago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ICDC</dc:creator>
  <cp:keywords>Justificación</cp:keywords>
  <dc:description/>
  <cp:lastModifiedBy>Usuario</cp:lastModifiedBy>
  <cp:revision/>
  <cp:lastPrinted>2022-06-10T14:38:09Z</cp:lastPrinted>
  <dcterms:created xsi:type="dcterms:W3CDTF">2018-07-02T09:23:51Z</dcterms:created>
  <dcterms:modified xsi:type="dcterms:W3CDTF">2022-06-30T12:03:06Z</dcterms:modified>
  <cp:category/>
  <cp:contentStatus/>
</cp:coreProperties>
</file>