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ulien/Downloads/"/>
    </mc:Choice>
  </mc:AlternateContent>
  <xr:revisionPtr revIDLastSave="0" documentId="13_ncr:1_{64E90122-7E91-B94D-ABBD-DE9F78BFFA8C}" xr6:coauthVersionLast="36" xr6:coauthVersionMax="47" xr10:uidLastSave="{00000000-0000-0000-0000-000000000000}"/>
  <bookViews>
    <workbookView xWindow="7880" yWindow="500" windowWidth="22780" windowHeight="14660" tabRatio="500" xr2:uid="{00000000-000D-0000-FFFF-FFFF00000000}"/>
  </bookViews>
  <sheets>
    <sheet name="Feuil1" sheetId="1" r:id="rId1"/>
  </sheets>
  <definedNames>
    <definedName name="_xlnm.Print_Area" localSheetId="0">Feuil1!$B$1:$M$76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AMBDA_WF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M45" i="1" l="1"/>
  <c r="M44" i="1"/>
  <c r="I52" i="1"/>
  <c r="K52" i="1" s="1"/>
  <c r="I53" i="1"/>
  <c r="K53" i="1" s="1"/>
  <c r="I54" i="1"/>
  <c r="K54" i="1" s="1"/>
  <c r="I51" i="1"/>
  <c r="K51" i="1" s="1"/>
  <c r="M51" i="1" l="1"/>
  <c r="M54" i="1"/>
  <c r="M53" i="1"/>
  <c r="M52" i="1"/>
  <c r="K45" i="1"/>
  <c r="L45" i="1" s="1"/>
  <c r="K44" i="1"/>
  <c r="G45" i="1"/>
  <c r="G44" i="1"/>
  <c r="G43" i="1"/>
  <c r="G35" i="1"/>
  <c r="G34" i="1"/>
  <c r="G33" i="1"/>
  <c r="L53" i="1" l="1"/>
  <c r="J55" i="1"/>
  <c r="L54" i="1"/>
  <c r="L52" i="1"/>
  <c r="L51" i="1"/>
  <c r="M55" i="1" l="1"/>
  <c r="L55" i="1"/>
  <c r="J46" i="1"/>
  <c r="L44" i="1" l="1"/>
  <c r="M43" i="1"/>
  <c r="K43" i="1"/>
  <c r="L43" i="1" s="1"/>
  <c r="J36" i="1"/>
  <c r="J57" i="1" s="1"/>
  <c r="M35" i="1"/>
  <c r="K35" i="1"/>
  <c r="L35" i="1" s="1"/>
  <c r="M34" i="1"/>
  <c r="K34" i="1"/>
  <c r="L34" i="1" s="1"/>
  <c r="M33" i="1"/>
  <c r="K33" i="1"/>
  <c r="L33" i="1" s="1"/>
  <c r="M36" i="1" l="1"/>
  <c r="M46" i="1"/>
  <c r="L36" i="1"/>
  <c r="L46" i="1"/>
  <c r="L57" i="1" l="1"/>
  <c r="M57" i="1"/>
</calcChain>
</file>

<file path=xl/sharedStrings.xml><?xml version="1.0" encoding="utf-8"?>
<sst xmlns="http://schemas.openxmlformats.org/spreadsheetml/2006/main" count="70" uniqueCount="52">
  <si>
    <t xml:space="preserve">Ville : </t>
  </si>
  <si>
    <t xml:space="preserve">Fonction : </t>
  </si>
  <si>
    <t>Votre tarif :  prix U.TTC</t>
  </si>
  <si>
    <t>Quantité</t>
  </si>
  <si>
    <t xml:space="preserve"> Prix U. HT </t>
  </si>
  <si>
    <t>Total  HT</t>
  </si>
  <si>
    <t>Total TTC</t>
  </si>
  <si>
    <t>S/Total</t>
  </si>
  <si>
    <t>Total</t>
  </si>
  <si>
    <t>Cachet du CSE</t>
  </si>
  <si>
    <t xml:space="preserve">Signature : </t>
  </si>
  <si>
    <t>FlyView Paris, 30 rue du Quatre Septembre, 75002 Paris – SAS au capital de 5 001 000,00 € - RCS Paris B 820 719 219
SIRET 820 719 219 00025 – Code NAF 9321Z - N° de TVA intra: FR73 820 719 219</t>
  </si>
  <si>
    <r>
      <t xml:space="preserve"> </t>
    </r>
    <r>
      <rPr>
        <b/>
        <sz val="11"/>
        <color rgb="FF000000"/>
        <rFont val="Wingdings"/>
        <charset val="2"/>
      </rPr>
      <t xml:space="preserve">r </t>
    </r>
    <r>
      <rPr>
        <b/>
        <sz val="11"/>
        <color rgb="FF000000"/>
        <rFont val="Poppins SemiBold"/>
        <family val="3"/>
        <charset val="1"/>
      </rPr>
      <t>CSE</t>
    </r>
    <r>
      <rPr>
        <b/>
        <sz val="11"/>
        <color rgb="FF000000"/>
        <rFont val="Wingdings"/>
        <charset val="2"/>
      </rPr>
      <t xml:space="preserve"> r</t>
    </r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1"/>
        <color rgb="FF000000"/>
        <rFont val="Poppins SemiBold"/>
        <family val="3"/>
        <charset val="1"/>
      </rPr>
      <t>COS/CAS</t>
    </r>
    <r>
      <rPr>
        <b/>
        <sz val="11"/>
        <color rgb="FF000000"/>
        <rFont val="Calibri"/>
        <family val="2"/>
        <charset val="1"/>
      </rPr>
      <t xml:space="preserve">C   </t>
    </r>
    <r>
      <rPr>
        <b/>
        <sz val="11"/>
        <color rgb="FF000000"/>
        <rFont val="Wingdings"/>
        <charset val="2"/>
      </rPr>
      <t>r</t>
    </r>
    <r>
      <rPr>
        <b/>
        <sz val="11"/>
        <color rgb="FF000000"/>
        <rFont val="Calibri"/>
        <family val="2"/>
        <charset val="2"/>
      </rPr>
      <t xml:space="preserve"> </t>
    </r>
    <r>
      <rPr>
        <b/>
        <sz val="11"/>
        <color rgb="FF000000"/>
        <rFont val="Poppins SemiBold"/>
        <family val="3"/>
        <charset val="1"/>
      </rPr>
      <t>ASSO</t>
    </r>
    <r>
      <rPr>
        <sz val="11"/>
        <color rgb="FF000000"/>
        <rFont val="Calibri"/>
        <family val="2"/>
        <charset val="1"/>
      </rPr>
      <t xml:space="preserve">                      </t>
    </r>
    <r>
      <rPr>
        <b/>
        <sz val="11"/>
        <color rgb="FFC00000"/>
        <rFont val="Kunstler Script"/>
        <family val="4"/>
      </rPr>
      <t xml:space="preserve"> </t>
    </r>
    <r>
      <rPr>
        <b/>
        <sz val="11"/>
        <color rgb="FFC00000"/>
        <rFont val="Wingdings"/>
        <charset val="2"/>
      </rPr>
      <t>r</t>
    </r>
    <r>
      <rPr>
        <b/>
        <sz val="11"/>
        <color rgb="FFC00000"/>
        <rFont val="Calibri"/>
        <family val="2"/>
        <charset val="1"/>
      </rPr>
      <t xml:space="preserve">  Déjà client  </t>
    </r>
    <r>
      <rPr>
        <sz val="11"/>
        <color rgb="FF000000"/>
        <rFont val="Calibri"/>
        <family val="2"/>
        <charset val="1"/>
      </rPr>
      <t xml:space="preserve">            </t>
    </r>
  </si>
  <si>
    <t>Société :</t>
  </si>
  <si>
    <t>Adresse postale :</t>
  </si>
  <si>
    <t>Tél. Standard :</t>
  </si>
  <si>
    <t>CARTES CADEAUX</t>
  </si>
  <si>
    <t>Code postal :</t>
  </si>
  <si>
    <t xml:space="preserve">Email CSE : </t>
  </si>
  <si>
    <t xml:space="preserve">Email : </t>
  </si>
  <si>
    <t>E-Billet - 1 Expérience</t>
  </si>
  <si>
    <r>
      <t></t>
    </r>
    <r>
      <rPr>
        <b/>
        <u/>
        <sz val="10"/>
        <color rgb="FF000000"/>
        <rFont val="Poppins SemiBold"/>
        <family val="3"/>
        <charset val="1"/>
      </rPr>
      <t xml:space="preserve">Prix public moyen </t>
    </r>
  </si>
  <si>
    <t>E-Billet - 2 Expériences</t>
  </si>
  <si>
    <t xml:space="preserve">50 à 199           </t>
  </si>
  <si>
    <t xml:space="preserve">Plus de 200     </t>
  </si>
  <si>
    <t>20 à 49</t>
  </si>
  <si>
    <r>
      <t></t>
    </r>
    <r>
      <rPr>
        <b/>
        <sz val="11"/>
        <color rgb="FF000000"/>
        <rFont val="Calibri"/>
        <family val="2"/>
        <charset val="1"/>
      </rPr>
      <t xml:space="preserve"> </t>
    </r>
    <r>
      <rPr>
        <b/>
        <u/>
        <sz val="10"/>
        <color rgb="FF000000"/>
        <rFont val="Poppins"/>
        <family val="3"/>
        <charset val="1"/>
      </rPr>
      <t>Prix public moyen</t>
    </r>
  </si>
  <si>
    <t xml:space="preserve">Date :  </t>
  </si>
  <si>
    <t>-10%</t>
  </si>
  <si>
    <r>
      <t></t>
    </r>
    <r>
      <rPr>
        <b/>
        <sz val="12"/>
        <color rgb="FF000000"/>
        <rFont val="Calibri"/>
        <family val="1"/>
        <charset val="2"/>
      </rPr>
      <t xml:space="preserve"> </t>
    </r>
    <r>
      <rPr>
        <b/>
        <u/>
        <sz val="10"/>
        <color rgb="FF000000"/>
        <rFont val="Poppins"/>
      </rPr>
      <t>Tarif dégressif</t>
    </r>
  </si>
  <si>
    <r>
      <rPr>
        <b/>
        <sz val="11"/>
        <color rgb="FF000000"/>
        <rFont val="Wingdings 3"/>
        <family val="1"/>
        <charset val="2"/>
      </rPr>
      <t></t>
    </r>
    <r>
      <rPr>
        <b/>
        <sz val="11"/>
        <color rgb="FF000000"/>
        <rFont val="Poppins"/>
        <family val="3"/>
        <charset val="1"/>
      </rPr>
      <t xml:space="preserve"> </t>
    </r>
    <r>
      <rPr>
        <b/>
        <u/>
        <sz val="10"/>
        <color rgb="FF000000"/>
        <rFont val="Poppins"/>
      </rPr>
      <t>Tarif dégressif</t>
    </r>
  </si>
  <si>
    <r>
      <t>Prénom :</t>
    </r>
    <r>
      <rPr>
        <b/>
        <sz val="12"/>
        <color rgb="FF000000"/>
        <rFont val="Poppins"/>
      </rPr>
      <t xml:space="preserve"> </t>
    </r>
  </si>
  <si>
    <r>
      <rPr>
        <b/>
        <sz val="10"/>
        <color rgb="FF000000"/>
        <rFont val="Poppins"/>
      </rPr>
      <t>Tél (ligne directe)</t>
    </r>
    <r>
      <rPr>
        <sz val="10"/>
        <color rgb="FF000000"/>
        <rFont val="Poppins"/>
      </rPr>
      <t xml:space="preserve"> :</t>
    </r>
  </si>
  <si>
    <r>
      <t>Portable :</t>
    </r>
    <r>
      <rPr>
        <b/>
        <sz val="11"/>
        <color rgb="FF000000"/>
        <rFont val="Poppins"/>
      </rPr>
      <t xml:space="preserve"> </t>
    </r>
  </si>
  <si>
    <t>/2022</t>
  </si>
  <si>
    <r>
      <rPr>
        <b/>
        <sz val="11"/>
        <color rgb="FF000000"/>
        <rFont val="Wingdings"/>
        <charset val="2"/>
      </rPr>
      <t>r</t>
    </r>
    <r>
      <rPr>
        <b/>
        <sz val="11"/>
        <color rgb="FF000000"/>
        <rFont val="Poppins"/>
      </rPr>
      <t xml:space="preserve"> Mme  </t>
    </r>
    <r>
      <rPr>
        <b/>
        <sz val="11"/>
        <color rgb="FF000000"/>
        <rFont val="Wingdings"/>
        <charset val="2"/>
      </rPr>
      <t>r</t>
    </r>
    <r>
      <rPr>
        <b/>
        <sz val="11"/>
        <color rgb="FF000000"/>
        <rFont val="Poppins"/>
      </rPr>
      <t xml:space="preserve"> M.  </t>
    </r>
    <r>
      <rPr>
        <b/>
        <sz val="10"/>
        <color rgb="FF000000"/>
        <rFont val="Poppins"/>
      </rPr>
      <t xml:space="preserve">Nom contact :  </t>
    </r>
    <r>
      <rPr>
        <b/>
        <sz val="11"/>
        <color rgb="FF000000"/>
        <rFont val="Poppins"/>
      </rPr>
      <t xml:space="preserve">                                                                              </t>
    </r>
  </si>
  <si>
    <r>
      <rPr>
        <u/>
        <sz val="10"/>
        <color rgb="FF000000"/>
        <rFont val="Poppins"/>
      </rPr>
      <t xml:space="preserve">Afin de </t>
    </r>
    <r>
      <rPr>
        <b/>
        <u/>
        <sz val="10"/>
        <color rgb="FF000000"/>
        <rFont val="Poppins"/>
      </rPr>
      <t>valider votre commande</t>
    </r>
    <r>
      <rPr>
        <sz val="10"/>
        <color rgb="FF000000"/>
        <rFont val="Poppins"/>
      </rPr>
      <t>, merci de transmettre votre bdc signé + cachet CE</t>
    </r>
    <r>
      <rPr>
        <b/>
        <sz val="10"/>
        <color rgb="FF000000"/>
        <rFont val="Poppins"/>
      </rPr>
      <t xml:space="preserve"> à nadiha.sellami@flyview360.com</t>
    </r>
  </si>
  <si>
    <r>
      <rPr>
        <b/>
        <sz val="10"/>
        <color rgb="FF000000"/>
        <rFont val="Poppins"/>
      </rPr>
      <t>Domiciliation</t>
    </r>
    <r>
      <rPr>
        <sz val="10"/>
        <color rgb="FF000000"/>
        <rFont val="Poppins"/>
      </rPr>
      <t xml:space="preserve"> : THEMIS PARIS     </t>
    </r>
    <r>
      <rPr>
        <b/>
        <sz val="10"/>
        <color rgb="FF000000"/>
        <rFont val="Poppins"/>
      </rPr>
      <t>Iban</t>
    </r>
    <r>
      <rPr>
        <sz val="10"/>
        <color rgb="FF000000"/>
        <rFont val="Poppins"/>
      </rPr>
      <t xml:space="preserve"> : FR63 1144 9000 0202 2005 3001 D62  Bic : BDEIFRPP  </t>
    </r>
    <r>
      <rPr>
        <b/>
        <sz val="10"/>
        <color rgb="FF000000"/>
        <rFont val="Poppins"/>
      </rPr>
      <t xml:space="preserve">            </t>
    </r>
  </si>
  <si>
    <r>
      <t xml:space="preserve">. </t>
    </r>
    <r>
      <rPr>
        <u/>
        <sz val="10"/>
        <color rgb="FF000000"/>
        <rFont val="Poppins"/>
        <family val="3"/>
        <charset val="1"/>
      </rPr>
      <t xml:space="preserve">Mode de règlement </t>
    </r>
    <r>
      <rPr>
        <b/>
        <sz val="10"/>
        <color rgb="FF000000"/>
        <rFont val="Poppins"/>
        <family val="3"/>
        <charset val="1"/>
      </rPr>
      <t xml:space="preserve"> :               </t>
    </r>
  </si>
  <si>
    <r>
      <rPr>
        <sz val="11"/>
        <color rgb="FF000000"/>
        <rFont val="Wingdings"/>
        <charset val="2"/>
      </rPr>
      <t xml:space="preserve"> r </t>
    </r>
    <r>
      <rPr>
        <sz val="10"/>
        <color rgb="FF000000"/>
        <rFont val="Poppins"/>
      </rPr>
      <t>Virement :</t>
    </r>
    <r>
      <rPr>
        <b/>
        <sz val="10"/>
        <color rgb="FF000000"/>
        <rFont val="Poppins"/>
      </rPr>
      <t xml:space="preserve">  préciser "Prévente"  </t>
    </r>
    <r>
      <rPr>
        <b/>
        <sz val="11"/>
        <color rgb="FF000000"/>
        <rFont val="Poppins"/>
        <family val="3"/>
        <charset val="1"/>
      </rPr>
      <t xml:space="preserve">
domiciliation : THEMIS PARIS              </t>
    </r>
  </si>
  <si>
    <r>
      <rPr>
        <sz val="11"/>
        <color rgb="FF000000"/>
        <rFont val="Wingdings"/>
        <charset val="2"/>
      </rPr>
      <t xml:space="preserve">  r</t>
    </r>
    <r>
      <rPr>
        <sz val="11"/>
        <color rgb="FF000000"/>
        <rFont val="Calibri"/>
        <family val="2"/>
        <charset val="2"/>
      </rPr>
      <t xml:space="preserve">  </t>
    </r>
    <r>
      <rPr>
        <sz val="10"/>
        <color rgb="FF000000"/>
        <rFont val="Poppins"/>
      </rPr>
      <t xml:space="preserve">Chèque : </t>
    </r>
    <r>
      <rPr>
        <b/>
        <sz val="10"/>
        <color rgb="FF000000"/>
        <rFont val="Poppins"/>
      </rPr>
      <t xml:space="preserve">à l'ordre de Flyview Paris   </t>
    </r>
    <r>
      <rPr>
        <b/>
        <sz val="9"/>
        <color rgb="FF000000"/>
        <rFont val="Poppins"/>
        <family val="3"/>
        <charset val="1"/>
      </rPr>
      <t xml:space="preserve">   </t>
    </r>
    <r>
      <rPr>
        <b/>
        <sz val="11"/>
        <color rgb="FF000000"/>
        <rFont val="Calibri"/>
        <family val="2"/>
        <charset val="2"/>
      </rPr>
      <t xml:space="preserve">    </t>
    </r>
  </si>
  <si>
    <r>
      <t xml:space="preserve">20 à 49  </t>
    </r>
    <r>
      <rPr>
        <sz val="10"/>
        <rFont val="Calibri"/>
        <family val="2"/>
        <charset val="1"/>
      </rPr>
      <t xml:space="preserve">         </t>
    </r>
  </si>
  <si>
    <r>
      <rPr>
        <b/>
        <sz val="9"/>
        <color rgb="FFCC0000"/>
        <rFont val="Poppins"/>
      </rPr>
      <t>Idée cadeau originale</t>
    </r>
    <r>
      <rPr>
        <b/>
        <sz val="9"/>
        <color rgb="FF000000"/>
        <rFont val="Poppins"/>
      </rPr>
      <t xml:space="preserve">
* 10% de réduction
*E-cartes cadeaux valables 1 an</t>
    </r>
  </si>
  <si>
    <t>2 expériences au choix par personne parmi 5 expériences flyview
*Jusqu'à 43% de réduction
* E-billets valables 1 an</t>
  </si>
  <si>
    <r>
      <rPr>
        <b/>
        <sz val="9"/>
        <color rgb="FF000000"/>
        <rFont val="Poppins"/>
      </rPr>
      <t>1 expérience par personne au choix parmi 5 expériences flyview</t>
    </r>
    <r>
      <rPr>
        <b/>
        <sz val="9"/>
        <color rgb="FF000000"/>
        <rFont val="Poppins   "/>
      </rPr>
      <t xml:space="preserve">
</t>
    </r>
    <r>
      <rPr>
        <b/>
        <sz val="9"/>
        <color rgb="FF000000"/>
        <rFont val="Poppins"/>
      </rPr>
      <t xml:space="preserve">* Jusqu'à 25% de réduction
* E- billets valbles 1 an
</t>
    </r>
  </si>
  <si>
    <t>OFFRE 
DE NOEL</t>
  </si>
  <si>
    <r>
      <rPr>
        <b/>
        <sz val="15"/>
        <color theme="0"/>
        <rFont val="Poppins"/>
      </rPr>
      <t>Service Commercial CSE</t>
    </r>
    <r>
      <rPr>
        <b/>
        <sz val="9"/>
        <color theme="0"/>
        <rFont val="Poppins"/>
      </rPr>
      <t xml:space="preserve">
</t>
    </r>
    <r>
      <rPr>
        <b/>
        <sz val="12"/>
        <color theme="0"/>
        <rFont val="Poppins"/>
      </rPr>
      <t xml:space="preserve">Nadiha Sellami
Responsable Developpement CSE
</t>
    </r>
    <r>
      <rPr>
        <sz val="12"/>
        <color theme="0"/>
        <rFont val="Poppins"/>
      </rPr>
      <t xml:space="preserve">nadiha.sellami@flyview360.com 
06 08 65 78 54
</t>
    </r>
  </si>
  <si>
    <r>
      <rPr>
        <b/>
        <sz val="18"/>
        <color rgb="FFFFFFFF"/>
        <rFont val="Poppins SemiBold"/>
      </rPr>
      <t xml:space="preserve">Bon de commande </t>
    </r>
    <r>
      <rPr>
        <b/>
        <sz val="18"/>
        <color theme="0"/>
        <rFont val="Poppins SemiBold"/>
      </rPr>
      <t xml:space="preserve">NOEL </t>
    </r>
    <r>
      <rPr>
        <b/>
        <sz val="18"/>
        <color rgb="FFFFFFFF"/>
        <rFont val="Poppins SemiBold"/>
      </rPr>
      <t xml:space="preserve">- CSE - COS/CASC - ASSO </t>
    </r>
    <r>
      <rPr>
        <b/>
        <sz val="12"/>
        <color rgb="FFFFFFFF"/>
        <rFont val="Poppins SemiBold"/>
      </rPr>
      <t xml:space="preserve">
</t>
    </r>
    <r>
      <rPr>
        <b/>
        <sz val="10"/>
        <color rgb="FFFFFFFF"/>
        <rFont val="Poppins SemiBold"/>
      </rPr>
      <t>Valable jusqu'au 30 novembre 2022</t>
    </r>
  </si>
  <si>
    <r>
      <t xml:space="preserve">Valeur </t>
    </r>
    <r>
      <rPr>
        <b/>
        <sz val="10"/>
        <rFont val="Poppins"/>
      </rPr>
      <t>20€</t>
    </r>
  </si>
  <si>
    <r>
      <t xml:space="preserve">Valeur </t>
    </r>
    <r>
      <rPr>
        <b/>
        <sz val="10"/>
        <rFont val="Poppins"/>
      </rPr>
      <t>40€</t>
    </r>
  </si>
  <si>
    <r>
      <t xml:space="preserve">Valeur </t>
    </r>
    <r>
      <rPr>
        <b/>
        <sz val="10"/>
        <rFont val="Poppins"/>
      </rPr>
      <t>60€</t>
    </r>
  </si>
  <si>
    <r>
      <t xml:space="preserve">Valeur </t>
    </r>
    <r>
      <rPr>
        <b/>
        <sz val="10"/>
        <rFont val="Poppins"/>
      </rPr>
      <t>80€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</si>
</sst>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0\ &quot;€&quot;;[Red]\-#,##0.00\ &quot;€&quot;"/>
    <numFmt numFmtId="165" formatCode="[$-40C]dd/mm/yyyy"/>
    <numFmt numFmtId="166" formatCode="#,##0.00&quot; €&quot;;[Red]\-#,##0.00&quot; €&quot;"/>
    <numFmt numFmtId="167" formatCode="_-* #,##0.00_-;\-* #,##0.00_-;_-* \-??_-;_-@_-"/>
    <numFmt numFmtId="168" formatCode="0\ %"/>
    <numFmt numFmtId="169" formatCode="_-* #,##0.00&quot; €&quot;_-;\-* #,##0.00&quot; €&quot;_-;_-* \-??&quot; €&quot;_-;_-@_-"/>
  </numFmts>
  <fonts count="72">
    <font>
      <sz val="11"/>
      <color rgb="FF000000"/>
      <name val="Calibri"/>
      <family val="2"/>
      <charset val="1"/>
    </font>
    <font>
      <b/>
      <i/>
      <sz val="12"/>
      <color rgb="FF000000"/>
      <name val="Poppins Medium"/>
      <family val="3"/>
      <charset val="1"/>
    </font>
    <font>
      <i/>
      <sz val="11"/>
      <color rgb="FF000000"/>
      <name val="Calibri"/>
      <family val="2"/>
      <charset val="1"/>
    </font>
    <font>
      <b/>
      <sz val="11"/>
      <color rgb="FF000000"/>
      <name val="Poppins SemiBold"/>
      <family val="3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10"/>
      <color rgb="FF000000"/>
      <name val="Poppins"/>
      <family val="3"/>
      <charset val="1"/>
    </font>
    <font>
      <b/>
      <sz val="10"/>
      <color rgb="FF000000"/>
      <name val="Poppins"/>
      <family val="3"/>
      <charset val="1"/>
    </font>
    <font>
      <b/>
      <sz val="11"/>
      <color rgb="FF000000"/>
      <name val="Wingdings"/>
      <charset val="2"/>
    </font>
    <font>
      <b/>
      <sz val="13"/>
      <color rgb="FF000000"/>
      <name val="Calibri"/>
      <family val="2"/>
      <charset val="1"/>
    </font>
    <font>
      <b/>
      <sz val="11"/>
      <color rgb="FF000000"/>
      <name val="Wingdings 3"/>
      <family val="1"/>
      <charset val="2"/>
    </font>
    <font>
      <b/>
      <u/>
      <sz val="10"/>
      <color rgb="FF000000"/>
      <name val="Poppins SemiBold"/>
      <family val="3"/>
      <charset val="1"/>
    </font>
    <font>
      <b/>
      <sz val="14"/>
      <color rgb="FFC00000"/>
      <name val="Calibri"/>
      <family val="2"/>
      <charset val="1"/>
    </font>
    <font>
      <b/>
      <sz val="12"/>
      <color rgb="FF000000"/>
      <name val="Wingdings 3"/>
      <family val="1"/>
      <charset val="2"/>
    </font>
    <font>
      <b/>
      <sz val="12"/>
      <color rgb="FF000000"/>
      <name val="Calibri"/>
      <family val="1"/>
      <charset val="2"/>
    </font>
    <font>
      <b/>
      <i/>
      <sz val="11"/>
      <color rgb="FF000000"/>
      <name val="Poppins Medium"/>
      <family val="3"/>
      <charset val="1"/>
    </font>
    <font>
      <b/>
      <sz val="9"/>
      <color rgb="FF000000"/>
      <name val="Poppins"/>
      <family val="3"/>
      <charset val="1"/>
    </font>
    <font>
      <b/>
      <u/>
      <sz val="10"/>
      <color rgb="FF000000"/>
      <name val="Poppins"/>
      <family val="3"/>
      <charset val="1"/>
    </font>
    <font>
      <b/>
      <sz val="11"/>
      <color rgb="FF000000"/>
      <name val="Poppins"/>
      <family val="3"/>
      <charset val="1"/>
    </font>
    <font>
      <sz val="9"/>
      <color rgb="FF000000"/>
      <name val="Poppins"/>
      <family val="3"/>
      <charset val="1"/>
    </font>
    <font>
      <b/>
      <sz val="11"/>
      <color rgb="FF000000"/>
      <name val="Calibri"/>
      <family val="2"/>
      <charset val="2"/>
    </font>
    <font>
      <b/>
      <u/>
      <sz val="11"/>
      <color rgb="FF000000"/>
      <name val="Calibri"/>
      <family val="2"/>
      <charset val="1"/>
    </font>
    <font>
      <b/>
      <i/>
      <u/>
      <sz val="11"/>
      <color rgb="FF0563C1"/>
      <name val="Poppins Medium"/>
      <family val="3"/>
      <charset val="1"/>
    </font>
    <font>
      <u/>
      <sz val="12"/>
      <color rgb="FF0563C1"/>
      <name val="Calibri"/>
      <family val="2"/>
      <charset val="1"/>
    </font>
    <font>
      <sz val="8"/>
      <color rgb="FF000000"/>
      <name val="Poppins"/>
      <family val="3"/>
      <charset val="1"/>
    </font>
    <font>
      <b/>
      <sz val="9"/>
      <color rgb="FF000000"/>
      <name val="Poppins"/>
    </font>
    <font>
      <sz val="10"/>
      <color rgb="FF000000"/>
      <name val="Poppins"/>
    </font>
    <font>
      <b/>
      <sz val="11"/>
      <color rgb="FFC00000"/>
      <name val="Kunstler Script"/>
      <family val="4"/>
    </font>
    <font>
      <b/>
      <sz val="11"/>
      <color rgb="FFC00000"/>
      <name val="Wingdings"/>
      <charset val="2"/>
    </font>
    <font>
      <b/>
      <sz val="11"/>
      <color rgb="FFC00000"/>
      <name val="Calibri"/>
      <family val="2"/>
      <charset val="1"/>
    </font>
    <font>
      <b/>
      <sz val="10"/>
      <color rgb="FF000000"/>
      <name val="Poppins"/>
    </font>
    <font>
      <sz val="12"/>
      <color rgb="FF000000"/>
      <name val="Calibri"/>
      <family val="2"/>
    </font>
    <font>
      <sz val="11"/>
      <color rgb="FF000000"/>
      <name val="Wingdings"/>
      <charset val="2"/>
    </font>
    <font>
      <sz val="11"/>
      <color rgb="FF000000"/>
      <name val="Calibri"/>
      <family val="2"/>
      <charset val="2"/>
    </font>
    <font>
      <sz val="9"/>
      <color rgb="FF000000"/>
      <name val="Poppins"/>
    </font>
    <font>
      <b/>
      <i/>
      <sz val="9"/>
      <color rgb="FF000000"/>
      <name val="Poppins"/>
    </font>
    <font>
      <sz val="11"/>
      <color rgb="FF000000"/>
      <name val="Poppins"/>
    </font>
    <font>
      <b/>
      <sz val="11"/>
      <color rgb="FF000000"/>
      <name val="Poppins"/>
    </font>
    <font>
      <b/>
      <sz val="11"/>
      <color theme="0"/>
      <name val="Poppins"/>
    </font>
    <font>
      <sz val="11"/>
      <color theme="0"/>
      <name val="Calibri"/>
      <family val="2"/>
      <charset val="1"/>
    </font>
    <font>
      <b/>
      <sz val="9"/>
      <color theme="0"/>
      <name val="Poppins"/>
    </font>
    <font>
      <b/>
      <sz val="12"/>
      <color rgb="FFFFFFFF"/>
      <name val="Poppins SemiBold"/>
    </font>
    <font>
      <b/>
      <u/>
      <sz val="10"/>
      <color rgb="FF000000"/>
      <name val="Poppins"/>
    </font>
    <font>
      <b/>
      <sz val="12"/>
      <color rgb="FF000000"/>
      <name val="Poppins"/>
    </font>
    <font>
      <sz val="10"/>
      <name val="Poppins"/>
      <family val="3"/>
      <charset val="1"/>
    </font>
    <font>
      <b/>
      <i/>
      <sz val="10"/>
      <name val="Poppins"/>
      <family val="3"/>
      <charset val="1"/>
    </font>
    <font>
      <i/>
      <sz val="10"/>
      <color rgb="FF00000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name val="Calibri"/>
      <family val="2"/>
    </font>
    <font>
      <b/>
      <sz val="10"/>
      <name val="Calibri"/>
      <family val="2"/>
      <charset val="1"/>
    </font>
    <font>
      <sz val="10"/>
      <color rgb="FF000000"/>
      <name val="Calibri"/>
      <family val="2"/>
    </font>
    <font>
      <sz val="10"/>
      <name val="Calibri"/>
      <family val="2"/>
      <charset val="1"/>
    </font>
    <font>
      <strike/>
      <sz val="10"/>
      <color rgb="FF000000"/>
      <name val="Poppins"/>
      <family val="3"/>
      <charset val="1"/>
    </font>
    <font>
      <b/>
      <sz val="10"/>
      <color rgb="FFCC0000"/>
      <name val="Poppins"/>
    </font>
    <font>
      <sz val="12"/>
      <color rgb="FF000000"/>
      <name val="Poppins"/>
    </font>
    <font>
      <b/>
      <sz val="11"/>
      <color rgb="FFCC0000"/>
      <name val="Poppins  "/>
    </font>
    <font>
      <b/>
      <sz val="10"/>
      <color rgb="FFFFFFFF"/>
      <name val="Poppins SemiBold"/>
    </font>
    <font>
      <b/>
      <sz val="13"/>
      <color rgb="FFFFFFFF"/>
      <name val="Poppins"/>
    </font>
    <font>
      <b/>
      <sz val="13"/>
      <color rgb="FFFFFFFF"/>
      <name val="Poppins  "/>
    </font>
    <font>
      <b/>
      <sz val="14"/>
      <color rgb="FFFFFFFF"/>
      <name val="Poppins"/>
      <family val="3"/>
      <charset val="1"/>
    </font>
    <font>
      <u/>
      <sz val="10"/>
      <color rgb="FF000000"/>
      <name val="Poppins"/>
    </font>
    <font>
      <u/>
      <sz val="10"/>
      <color rgb="FF000000"/>
      <name val="Poppins"/>
      <family val="3"/>
      <charset val="1"/>
    </font>
    <font>
      <b/>
      <sz val="9"/>
      <color rgb="FFCC0000"/>
      <name val="Poppins"/>
    </font>
    <font>
      <b/>
      <sz val="9"/>
      <color rgb="FF000000"/>
      <name val="Poppins   "/>
    </font>
    <font>
      <b/>
      <sz val="12"/>
      <color theme="0"/>
      <name val="Poppins"/>
    </font>
    <font>
      <sz val="12"/>
      <color theme="0"/>
      <name val="Poppins"/>
    </font>
    <font>
      <b/>
      <sz val="15"/>
      <color theme="0"/>
      <name val="Poppins"/>
    </font>
    <font>
      <b/>
      <sz val="18"/>
      <color rgb="FFFFFFFF"/>
      <name val="Poppins SemiBold"/>
    </font>
    <font>
      <b/>
      <sz val="18"/>
      <color theme="0"/>
      <name val="Poppins SemiBold"/>
    </font>
    <font>
      <b/>
      <sz val="10"/>
      <name val="Poppins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D9D9D9"/>
        <bgColor rgb="FFC0C0C0"/>
      </patternFill>
    </fill>
    <fill>
      <patternFill patternType="solid">
        <fgColor rgb="FFF2F2F2"/>
        <bgColor rgb="FFFFFFFF"/>
      </patternFill>
    </fill>
    <fill>
      <patternFill patternType="solid">
        <fgColor rgb="FF004BF5"/>
        <bgColor rgb="FFF2F2F2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2F2F2"/>
      </patternFill>
    </fill>
    <fill>
      <patternFill patternType="solid">
        <fgColor theme="0"/>
        <bgColor rgb="FFC0C0C0"/>
      </patternFill>
    </fill>
    <fill>
      <patternFill patternType="solid">
        <fgColor rgb="FFCC0000"/>
        <bgColor indexed="64"/>
      </patternFill>
    </fill>
    <fill>
      <patternFill patternType="solid">
        <fgColor rgb="FF000066"/>
        <bgColor rgb="FFF2F2F2"/>
      </patternFill>
    </fill>
    <fill>
      <patternFill patternType="solid">
        <fgColor rgb="FF000066"/>
        <bgColor rgb="FF0563C1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5">
    <xf numFmtId="0" fontId="0" fillId="0" borderId="0"/>
    <xf numFmtId="167" fontId="16" fillId="0" borderId="0" applyBorder="0" applyProtection="0"/>
    <xf numFmtId="169" fontId="16" fillId="0" borderId="0" applyBorder="0" applyProtection="0"/>
    <xf numFmtId="0" fontId="23" fillId="0" borderId="0" applyBorder="0" applyProtection="0"/>
    <xf numFmtId="0" fontId="1" fillId="0" borderId="0" applyBorder="0" applyProtection="0"/>
  </cellStyleXfs>
  <cellXfs count="260">
    <xf numFmtId="0" fontId="0" fillId="0" borderId="0" xfId="0"/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10" fillId="2" borderId="0" xfId="0" applyFont="1" applyFill="1" applyBorder="1" applyAlignment="1">
      <alignment horizontal="left" vertical="top" wrapText="1" indent="5"/>
    </xf>
    <xf numFmtId="0" fontId="10" fillId="2" borderId="0" xfId="0" applyFont="1" applyFill="1" applyBorder="1" applyAlignment="1">
      <alignment horizontal="left" vertical="center" wrapText="1" indent="1"/>
    </xf>
    <xf numFmtId="0" fontId="4" fillId="0" borderId="0" xfId="0" applyFont="1" applyAlignment="1" applyProtection="1">
      <alignment vertical="center"/>
      <protection locked="0"/>
    </xf>
    <xf numFmtId="166" fontId="13" fillId="2" borderId="6" xfId="0" applyNumberFormat="1" applyFont="1" applyFill="1" applyBorder="1" applyAlignment="1">
      <alignment horizontal="center" vertical="center"/>
    </xf>
    <xf numFmtId="166" fontId="4" fillId="2" borderId="6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0" fillId="2" borderId="0" xfId="0" applyFont="1" applyFill="1" applyBorder="1" applyAlignment="1">
      <alignment horizontal="left" wrapText="1" indent="1"/>
    </xf>
    <xf numFmtId="0" fontId="10" fillId="2" borderId="10" xfId="0" applyFont="1" applyFill="1" applyBorder="1" applyAlignment="1">
      <alignment horizontal="left" wrapText="1" indent="1"/>
    </xf>
    <xf numFmtId="0" fontId="0" fillId="2" borderId="0" xfId="0" applyFill="1" applyBorder="1" applyAlignment="1" applyProtection="1">
      <alignment vertical="center"/>
      <protection locked="0"/>
    </xf>
    <xf numFmtId="166" fontId="0" fillId="2" borderId="0" xfId="0" applyNumberFormat="1" applyFill="1" applyBorder="1" applyAlignment="1">
      <alignment horizontal="right" vertical="center" indent="1"/>
    </xf>
    <xf numFmtId="169" fontId="0" fillId="2" borderId="2" xfId="2" applyFont="1" applyFill="1" applyBorder="1" applyAlignment="1" applyProtection="1">
      <alignment horizontal="right" vertical="center" indent="1"/>
    </xf>
    <xf numFmtId="169" fontId="4" fillId="0" borderId="3" xfId="2" applyFont="1" applyBorder="1" applyAlignment="1" applyProtection="1">
      <alignment horizontal="right" vertical="center" indent="1"/>
    </xf>
    <xf numFmtId="166" fontId="8" fillId="4" borderId="21" xfId="0" applyNumberFormat="1" applyFont="1" applyFill="1" applyBorder="1" applyAlignment="1">
      <alignment horizontal="center" vertical="center"/>
    </xf>
    <xf numFmtId="1" fontId="5" fillId="4" borderId="12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right" vertical="center" indent="4"/>
    </xf>
    <xf numFmtId="169" fontId="5" fillId="4" borderId="12" xfId="2" applyFont="1" applyFill="1" applyBorder="1" applyAlignment="1" applyProtection="1">
      <alignment vertical="center"/>
    </xf>
    <xf numFmtId="0" fontId="21" fillId="2" borderId="0" xfId="0" applyFont="1" applyFill="1" applyBorder="1" applyAlignment="1">
      <alignment horizontal="left" indent="1"/>
    </xf>
    <xf numFmtId="0" fontId="4" fillId="2" borderId="0" xfId="0" applyFont="1" applyFill="1" applyAlignment="1">
      <alignment horizontal="left" vertical="center"/>
    </xf>
    <xf numFmtId="0" fontId="0" fillId="2" borderId="0" xfId="0" applyFill="1" applyBorder="1" applyProtection="1">
      <protection locked="0"/>
    </xf>
    <xf numFmtId="0" fontId="0" fillId="2" borderId="0" xfId="0" applyFill="1" applyBorder="1" applyAlignment="1" applyProtection="1">
      <alignment horizontal="center"/>
      <protection locked="0"/>
    </xf>
    <xf numFmtId="0" fontId="27" fillId="2" borderId="0" xfId="0" applyFont="1" applyFill="1" applyBorder="1" applyAlignment="1" applyProtection="1">
      <alignment horizontal="right"/>
      <protection locked="0"/>
    </xf>
    <xf numFmtId="0" fontId="35" fillId="3" borderId="12" xfId="0" applyFont="1" applyFill="1" applyBorder="1" applyAlignment="1" applyProtection="1">
      <alignment horizontal="center" vertical="center" wrapText="1"/>
      <protection locked="0"/>
    </xf>
    <xf numFmtId="166" fontId="17" fillId="0" borderId="6" xfId="0" applyNumberFormat="1" applyFont="1" applyBorder="1" applyAlignment="1">
      <alignment horizontal="right" vertical="center" indent="4"/>
    </xf>
    <xf numFmtId="0" fontId="0" fillId="5" borderId="0" xfId="0" applyFill="1" applyProtection="1">
      <protection locked="0"/>
    </xf>
    <xf numFmtId="0" fontId="2" fillId="5" borderId="0" xfId="0" applyFont="1" applyFill="1" applyBorder="1" applyAlignment="1" applyProtection="1">
      <alignment horizontal="left"/>
      <protection locked="0"/>
    </xf>
    <xf numFmtId="0" fontId="0" fillId="5" borderId="0" xfId="0" applyFill="1" applyAlignment="1" applyProtection="1">
      <protection locked="0"/>
    </xf>
    <xf numFmtId="0" fontId="40" fillId="5" borderId="0" xfId="0" applyFont="1" applyFill="1" applyAlignment="1" applyProtection="1">
      <protection locked="0"/>
    </xf>
    <xf numFmtId="0" fontId="0" fillId="6" borderId="0" xfId="0" applyFill="1" applyProtection="1">
      <protection locked="0"/>
    </xf>
    <xf numFmtId="0" fontId="0" fillId="6" borderId="0" xfId="0" applyFill="1" applyAlignment="1" applyProtection="1">
      <alignment horizontal="center"/>
      <protection locked="0"/>
    </xf>
    <xf numFmtId="0" fontId="2" fillId="6" borderId="0" xfId="0" applyFont="1" applyFill="1" applyBorder="1" applyAlignment="1" applyProtection="1">
      <alignment horizontal="left"/>
      <protection locked="0"/>
    </xf>
    <xf numFmtId="0" fontId="0" fillId="7" borderId="0" xfId="0" applyFill="1"/>
    <xf numFmtId="0" fontId="39" fillId="5" borderId="0" xfId="0" applyFont="1" applyFill="1" applyAlignment="1" applyProtection="1">
      <alignment vertical="center"/>
      <protection locked="0"/>
    </xf>
    <xf numFmtId="0" fontId="6" fillId="2" borderId="2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 applyAlignment="1" applyProtection="1">
      <protection locked="0"/>
    </xf>
    <xf numFmtId="0" fontId="0" fillId="2" borderId="2" xfId="0" applyFont="1" applyFill="1" applyBorder="1" applyAlignment="1" applyProtection="1">
      <alignment horizontal="left"/>
      <protection locked="0"/>
    </xf>
    <xf numFmtId="166" fontId="20" fillId="8" borderId="16" xfId="0" applyNumberFormat="1" applyFont="1" applyFill="1" applyBorder="1" applyAlignment="1">
      <alignment horizontal="center" vertical="center"/>
    </xf>
    <xf numFmtId="166" fontId="20" fillId="8" borderId="19" xfId="0" applyNumberFormat="1" applyFont="1" applyFill="1" applyBorder="1" applyAlignment="1">
      <alignment horizontal="center" vertical="center"/>
    </xf>
    <xf numFmtId="166" fontId="20" fillId="8" borderId="15" xfId="0" applyNumberFormat="1" applyFont="1" applyFill="1" applyBorder="1" applyAlignment="1">
      <alignment horizontal="center" vertical="center"/>
    </xf>
    <xf numFmtId="0" fontId="4" fillId="2" borderId="0" xfId="0" applyFont="1" applyFill="1" applyAlignment="1" applyProtection="1">
      <alignment vertical="center" wrapText="1"/>
      <protection locked="0"/>
    </xf>
    <xf numFmtId="0" fontId="36" fillId="2" borderId="2" xfId="0" applyFont="1" applyFill="1" applyBorder="1" applyAlignment="1" applyProtection="1">
      <alignment vertical="center"/>
      <protection locked="0"/>
    </xf>
    <xf numFmtId="0" fontId="0" fillId="2" borderId="2" xfId="0" applyFill="1" applyBorder="1" applyAlignment="1" applyProtection="1">
      <alignment vertical="center"/>
      <protection locked="0"/>
    </xf>
    <xf numFmtId="0" fontId="4" fillId="2" borderId="0" xfId="0" applyFont="1" applyFill="1" applyBorder="1" applyAlignment="1" applyProtection="1">
      <alignment vertical="center" wrapText="1"/>
      <protection locked="0"/>
    </xf>
    <xf numFmtId="0" fontId="36" fillId="2" borderId="0" xfId="0" applyFont="1" applyFill="1" applyBorder="1" applyAlignment="1" applyProtection="1">
      <alignment vertical="center"/>
      <protection locked="0"/>
    </xf>
    <xf numFmtId="166" fontId="13" fillId="2" borderId="0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 wrapText="1"/>
    </xf>
    <xf numFmtId="0" fontId="11" fillId="7" borderId="5" xfId="0" applyFont="1" applyFill="1" applyBorder="1" applyAlignment="1" applyProtection="1">
      <alignment horizontal="center" vertical="center"/>
      <protection locked="0"/>
    </xf>
    <xf numFmtId="0" fontId="4" fillId="7" borderId="0" xfId="0" applyFont="1" applyFill="1" applyBorder="1" applyAlignment="1" applyProtection="1">
      <alignment vertical="center"/>
      <protection locked="0"/>
    </xf>
    <xf numFmtId="166" fontId="13" fillId="6" borderId="0" xfId="0" applyNumberFormat="1" applyFont="1" applyFill="1" applyBorder="1" applyAlignment="1">
      <alignment horizontal="center" vertical="center"/>
    </xf>
    <xf numFmtId="166" fontId="4" fillId="6" borderId="0" xfId="0" applyNumberFormat="1" applyFont="1" applyFill="1" applyBorder="1" applyAlignment="1">
      <alignment horizontal="center" vertical="center" wrapText="1"/>
    </xf>
    <xf numFmtId="0" fontId="0" fillId="6" borderId="2" xfId="0" applyFont="1" applyFill="1" applyBorder="1" applyAlignment="1" applyProtection="1">
      <alignment horizontal="left"/>
      <protection locked="0"/>
    </xf>
    <xf numFmtId="0" fontId="0" fillId="7" borderId="2" xfId="0" applyFill="1" applyBorder="1" applyAlignment="1" applyProtection="1">
      <alignment vertical="center"/>
      <protection locked="0"/>
    </xf>
    <xf numFmtId="0" fontId="0" fillId="7" borderId="0" xfId="0" applyFill="1" applyAlignment="1" applyProtection="1">
      <alignment vertical="center"/>
      <protection locked="0"/>
    </xf>
    <xf numFmtId="0" fontId="10" fillId="6" borderId="0" xfId="0" applyFont="1" applyFill="1" applyBorder="1" applyAlignment="1">
      <alignment horizontal="left" vertical="center" wrapText="1" indent="1"/>
    </xf>
    <xf numFmtId="0" fontId="4" fillId="6" borderId="0" xfId="0" applyFont="1" applyFill="1" applyBorder="1" applyAlignment="1" applyProtection="1">
      <alignment horizontal="center" vertical="center"/>
      <protection locked="0"/>
    </xf>
    <xf numFmtId="0" fontId="4" fillId="6" borderId="0" xfId="0" applyFont="1" applyFill="1" applyAlignment="1" applyProtection="1">
      <alignment horizontal="center" vertical="center"/>
      <protection locked="0"/>
    </xf>
    <xf numFmtId="0" fontId="0" fillId="7" borderId="0" xfId="0" applyFill="1" applyBorder="1" applyAlignment="1" applyProtection="1">
      <alignment vertical="center"/>
      <protection locked="0"/>
    </xf>
    <xf numFmtId="166" fontId="5" fillId="7" borderId="0" xfId="0" applyNumberFormat="1" applyFont="1" applyFill="1" applyBorder="1" applyAlignment="1">
      <alignment horizontal="center" vertical="center"/>
    </xf>
    <xf numFmtId="2" fontId="5" fillId="7" borderId="0" xfId="1" applyNumberFormat="1" applyFont="1" applyFill="1" applyBorder="1" applyAlignment="1" applyProtection="1">
      <alignment horizontal="center" vertical="center"/>
    </xf>
    <xf numFmtId="0" fontId="5" fillId="7" borderId="0" xfId="0" applyFont="1" applyFill="1" applyBorder="1" applyAlignment="1">
      <alignment horizontal="right" vertical="center" indent="4"/>
    </xf>
    <xf numFmtId="169" fontId="4" fillId="7" borderId="0" xfId="2" applyFont="1" applyFill="1" applyBorder="1" applyAlignment="1" applyProtection="1">
      <alignment vertical="center"/>
    </xf>
    <xf numFmtId="0" fontId="0" fillId="7" borderId="0" xfId="0" applyFill="1" applyProtection="1">
      <protection locked="0"/>
    </xf>
    <xf numFmtId="0" fontId="4" fillId="7" borderId="0" xfId="0" applyFont="1" applyFill="1" applyAlignment="1" applyProtection="1">
      <alignment vertical="center"/>
      <protection locked="0"/>
    </xf>
    <xf numFmtId="0" fontId="4" fillId="6" borderId="0" xfId="0" applyFont="1" applyFill="1" applyAlignment="1" applyProtection="1">
      <alignment vertical="center"/>
      <protection locked="0"/>
    </xf>
    <xf numFmtId="0" fontId="0" fillId="6" borderId="0" xfId="0" applyFill="1" applyAlignment="1" applyProtection="1">
      <alignment vertical="center"/>
      <protection locked="0"/>
    </xf>
    <xf numFmtId="0" fontId="4" fillId="6" borderId="0" xfId="0" applyFont="1" applyFill="1" applyAlignment="1">
      <alignment horizontal="left" vertical="center"/>
    </xf>
    <xf numFmtId="0" fontId="0" fillId="6" borderId="0" xfId="0" applyFill="1" applyBorder="1" applyAlignment="1" applyProtection="1">
      <alignment vertical="center"/>
      <protection locked="0"/>
    </xf>
    <xf numFmtId="0" fontId="4" fillId="6" borderId="0" xfId="0" applyFont="1" applyFill="1" applyBorder="1" applyAlignment="1">
      <alignment horizontal="left" vertical="center"/>
    </xf>
    <xf numFmtId="0" fontId="22" fillId="6" borderId="0" xfId="0" applyFont="1" applyFill="1" applyBorder="1" applyAlignment="1" applyProtection="1">
      <alignment horizontal="center"/>
      <protection locked="0"/>
    </xf>
    <xf numFmtId="0" fontId="22" fillId="6" borderId="0" xfId="0" applyFont="1" applyFill="1" applyBorder="1" applyAlignment="1" applyProtection="1">
      <protection locked="0"/>
    </xf>
    <xf numFmtId="0" fontId="6" fillId="6" borderId="0" xfId="0" applyFont="1" applyFill="1" applyProtection="1">
      <protection locked="0"/>
    </xf>
    <xf numFmtId="0" fontId="5" fillId="6" borderId="0" xfId="0" applyFont="1" applyFill="1" applyAlignment="1" applyProtection="1">
      <alignment horizontal="left" indent="1"/>
      <protection locked="0"/>
    </xf>
    <xf numFmtId="0" fontId="0" fillId="7" borderId="0" xfId="0" applyFont="1" applyFill="1" applyProtection="1">
      <protection locked="0"/>
    </xf>
    <xf numFmtId="0" fontId="4" fillId="6" borderId="0" xfId="0" applyFont="1" applyFill="1" applyAlignment="1" applyProtection="1">
      <alignment horizontal="left" indent="1"/>
      <protection locked="0"/>
    </xf>
    <xf numFmtId="0" fontId="4" fillId="6" borderId="0" xfId="0" applyFont="1" applyFill="1" applyAlignment="1" applyProtection="1">
      <alignment horizontal="left"/>
      <protection locked="0"/>
    </xf>
    <xf numFmtId="0" fontId="27" fillId="6" borderId="0" xfId="0" applyFont="1" applyFill="1" applyBorder="1" applyAlignment="1" applyProtection="1">
      <alignment horizontal="left" indent="1"/>
      <protection locked="0"/>
    </xf>
    <xf numFmtId="0" fontId="0" fillId="6" borderId="2" xfId="0" applyFill="1" applyBorder="1" applyProtection="1">
      <protection locked="0"/>
    </xf>
    <xf numFmtId="0" fontId="0" fillId="6" borderId="3" xfId="0" applyFill="1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6" borderId="6" xfId="0" applyFill="1" applyBorder="1" applyProtection="1">
      <protection locked="0"/>
    </xf>
    <xf numFmtId="0" fontId="0" fillId="6" borderId="7" xfId="0" applyFill="1" applyBorder="1" applyProtection="1">
      <protection locked="0"/>
    </xf>
    <xf numFmtId="0" fontId="4" fillId="2" borderId="0" xfId="0" applyFont="1" applyFill="1" applyBorder="1" applyAlignment="1">
      <alignment horizontal="left" vertical="center"/>
    </xf>
    <xf numFmtId="169" fontId="5" fillId="7" borderId="0" xfId="2" applyFont="1" applyFill="1" applyBorder="1" applyAlignment="1" applyProtection="1">
      <alignment vertical="center"/>
    </xf>
    <xf numFmtId="169" fontId="4" fillId="0" borderId="2" xfId="2" applyFont="1" applyBorder="1" applyAlignment="1" applyProtection="1">
      <alignment horizontal="right" vertical="center" indent="1"/>
    </xf>
    <xf numFmtId="0" fontId="27" fillId="6" borderId="0" xfId="0" applyFont="1" applyFill="1" applyBorder="1" applyAlignment="1" applyProtection="1">
      <protection locked="0"/>
    </xf>
    <xf numFmtId="168" fontId="46" fillId="3" borderId="15" xfId="1" applyNumberFormat="1" applyFont="1" applyFill="1" applyBorder="1" applyAlignment="1" applyProtection="1">
      <alignment horizontal="center" vertical="center"/>
    </xf>
    <xf numFmtId="166" fontId="7" fillId="0" borderId="16" xfId="0" applyNumberFormat="1" applyFont="1" applyBorder="1" applyAlignment="1">
      <alignment horizontal="center" vertical="center"/>
    </xf>
    <xf numFmtId="166" fontId="7" fillId="0" borderId="19" xfId="0" applyNumberFormat="1" applyFont="1" applyBorder="1" applyAlignment="1">
      <alignment horizontal="center" vertical="center"/>
    </xf>
    <xf numFmtId="166" fontId="7" fillId="0" borderId="20" xfId="0" applyNumberFormat="1" applyFont="1" applyBorder="1" applyAlignment="1">
      <alignment horizontal="center" vertical="center"/>
    </xf>
    <xf numFmtId="0" fontId="47" fillId="2" borderId="3" xfId="0" applyFont="1" applyFill="1" applyBorder="1" applyAlignment="1" applyProtection="1">
      <alignment vertical="center"/>
      <protection locked="0"/>
    </xf>
    <xf numFmtId="166" fontId="8" fillId="0" borderId="7" xfId="0" applyNumberFormat="1" applyFont="1" applyBorder="1" applyAlignment="1">
      <alignment horizontal="right" vertical="center" indent="4"/>
    </xf>
    <xf numFmtId="0" fontId="27" fillId="3" borderId="12" xfId="0" applyFont="1" applyFill="1" applyBorder="1" applyAlignment="1" applyProtection="1">
      <alignment horizontal="center" vertical="center" wrapText="1"/>
      <protection locked="0"/>
    </xf>
    <xf numFmtId="0" fontId="27" fillId="3" borderId="9" xfId="0" applyFont="1" applyFill="1" applyBorder="1" applyAlignment="1" applyProtection="1">
      <alignment horizontal="center" vertical="center" wrapText="1"/>
      <protection locked="0"/>
    </xf>
    <xf numFmtId="1" fontId="48" fillId="0" borderId="16" xfId="0" applyNumberFormat="1" applyFont="1" applyBorder="1" applyAlignment="1" applyProtection="1">
      <alignment horizontal="center" vertical="center"/>
    </xf>
    <xf numFmtId="166" fontId="49" fillId="0" borderId="17" xfId="0" applyNumberFormat="1" applyFont="1" applyBorder="1" applyAlignment="1">
      <alignment horizontal="right" vertical="center" indent="1"/>
    </xf>
    <xf numFmtId="169" fontId="50" fillId="0" borderId="17" xfId="2" applyFont="1" applyBorder="1" applyAlignment="1" applyProtection="1">
      <alignment horizontal="right" vertical="center" indent="1"/>
    </xf>
    <xf numFmtId="169" fontId="48" fillId="0" borderId="11" xfId="2" applyFont="1" applyBorder="1" applyAlignment="1" applyProtection="1">
      <alignment vertical="center"/>
    </xf>
    <xf numFmtId="1" fontId="51" fillId="0" borderId="19" xfId="2" applyNumberFormat="1" applyFont="1" applyBorder="1" applyAlignment="1" applyProtection="1">
      <alignment horizontal="center"/>
    </xf>
    <xf numFmtId="166" fontId="49" fillId="0" borderId="18" xfId="0" applyNumberFormat="1" applyFont="1" applyBorder="1" applyAlignment="1">
      <alignment horizontal="right" vertical="center" indent="1"/>
    </xf>
    <xf numFmtId="169" fontId="50" fillId="0" borderId="18" xfId="2" applyFont="1" applyBorder="1" applyAlignment="1" applyProtection="1">
      <alignment horizontal="right" vertical="center" indent="1"/>
    </xf>
    <xf numFmtId="1" fontId="51" fillId="0" borderId="15" xfId="2" applyNumberFormat="1" applyFont="1" applyBorder="1" applyAlignment="1" applyProtection="1">
      <alignment horizontal="center"/>
    </xf>
    <xf numFmtId="166" fontId="49" fillId="0" borderId="11" xfId="0" applyNumberFormat="1" applyFont="1" applyBorder="1" applyAlignment="1">
      <alignment horizontal="right" vertical="center" indent="1"/>
    </xf>
    <xf numFmtId="169" fontId="50" fillId="0" borderId="11" xfId="2" applyFont="1" applyBorder="1" applyAlignment="1" applyProtection="1">
      <alignment horizontal="right" vertical="center" indent="1"/>
    </xf>
    <xf numFmtId="1" fontId="48" fillId="0" borderId="21" xfId="0" applyNumberFormat="1" applyFont="1" applyBorder="1" applyAlignment="1">
      <alignment horizontal="center" vertical="center"/>
    </xf>
    <xf numFmtId="169" fontId="52" fillId="0" borderId="4" xfId="2" applyFont="1" applyBorder="1" applyAlignment="1" applyProtection="1">
      <alignment vertical="center"/>
    </xf>
    <xf numFmtId="169" fontId="48" fillId="0" borderId="12" xfId="2" applyFont="1" applyBorder="1" applyAlignment="1" applyProtection="1">
      <alignment vertical="center"/>
    </xf>
    <xf numFmtId="0" fontId="27" fillId="3" borderId="6" xfId="0" applyFont="1" applyFill="1" applyBorder="1" applyAlignment="1" applyProtection="1">
      <alignment horizontal="center" vertical="center" wrapText="1"/>
      <protection locked="0"/>
    </xf>
    <xf numFmtId="166" fontId="7" fillId="7" borderId="16" xfId="0" applyNumberFormat="1" applyFont="1" applyFill="1" applyBorder="1" applyAlignment="1">
      <alignment horizontal="center" vertical="center"/>
    </xf>
    <xf numFmtId="1" fontId="48" fillId="0" borderId="16" xfId="0" applyNumberFormat="1" applyFont="1" applyBorder="1" applyAlignment="1">
      <alignment horizontal="center" vertical="center"/>
    </xf>
    <xf numFmtId="169" fontId="48" fillId="0" borderId="17" xfId="2" applyFont="1" applyBorder="1" applyAlignment="1" applyProtection="1">
      <alignment horizontal="right" vertical="center" indent="1"/>
    </xf>
    <xf numFmtId="166" fontId="54" fillId="0" borderId="19" xfId="0" applyNumberFormat="1" applyFont="1" applyBorder="1" applyAlignment="1">
      <alignment horizontal="center" vertical="center"/>
    </xf>
    <xf numFmtId="166" fontId="55" fillId="0" borderId="19" xfId="0" applyNumberFormat="1" applyFont="1" applyBorder="1" applyAlignment="1">
      <alignment horizontal="center" vertical="center"/>
    </xf>
    <xf numFmtId="169" fontId="48" fillId="0" borderId="18" xfId="2" applyFont="1" applyBorder="1" applyAlignment="1" applyProtection="1">
      <alignment horizontal="right" vertical="center" indent="1"/>
    </xf>
    <xf numFmtId="166" fontId="54" fillId="0" borderId="20" xfId="0" applyNumberFormat="1" applyFont="1" applyBorder="1" applyAlignment="1">
      <alignment horizontal="center" vertical="center"/>
    </xf>
    <xf numFmtId="166" fontId="55" fillId="0" borderId="20" xfId="0" applyNumberFormat="1" applyFont="1" applyBorder="1" applyAlignment="1">
      <alignment horizontal="center" vertical="center"/>
    </xf>
    <xf numFmtId="1" fontId="51" fillId="0" borderId="20" xfId="2" applyNumberFormat="1" applyFont="1" applyBorder="1" applyAlignment="1" applyProtection="1">
      <alignment horizontal="center"/>
    </xf>
    <xf numFmtId="166" fontId="49" fillId="0" borderId="22" xfId="0" applyNumberFormat="1" applyFont="1" applyBorder="1" applyAlignment="1">
      <alignment horizontal="right" vertical="center" indent="1"/>
    </xf>
    <xf numFmtId="166" fontId="31" fillId="0" borderId="7" xfId="0" applyNumberFormat="1" applyFont="1" applyBorder="1" applyAlignment="1">
      <alignment horizontal="right" vertical="center" indent="4"/>
    </xf>
    <xf numFmtId="166" fontId="48" fillId="0" borderId="7" xfId="0" applyNumberFormat="1" applyFont="1" applyBorder="1" applyAlignment="1">
      <alignment horizontal="right" vertical="center" indent="4"/>
    </xf>
    <xf numFmtId="1" fontId="48" fillId="0" borderId="12" xfId="0" applyNumberFormat="1" applyFont="1" applyBorder="1" applyAlignment="1">
      <alignment horizontal="center" vertical="center"/>
    </xf>
    <xf numFmtId="169" fontId="52" fillId="0" borderId="12" xfId="2" applyFont="1" applyBorder="1" applyAlignment="1" applyProtection="1">
      <alignment vertical="center"/>
    </xf>
    <xf numFmtId="0" fontId="27" fillId="3" borderId="21" xfId="0" applyFont="1" applyFill="1" applyBorder="1" applyAlignment="1" applyProtection="1">
      <alignment horizontal="center" vertical="center" wrapText="1"/>
      <protection locked="0"/>
    </xf>
    <xf numFmtId="168" fontId="46" fillId="10" borderId="16" xfId="1" quotePrefix="1" applyNumberFormat="1" applyFont="1" applyFill="1" applyBorder="1" applyAlignment="1" applyProtection="1">
      <alignment horizontal="center" vertical="center"/>
    </xf>
    <xf numFmtId="166" fontId="7" fillId="0" borderId="14" xfId="0" applyNumberFormat="1" applyFont="1" applyBorder="1" applyAlignment="1">
      <alignment horizontal="center" vertical="center"/>
    </xf>
    <xf numFmtId="166" fontId="7" fillId="0" borderId="15" xfId="0" applyNumberFormat="1" applyFont="1" applyBorder="1" applyAlignment="1">
      <alignment horizontal="center" vertical="center"/>
    </xf>
    <xf numFmtId="169" fontId="50" fillId="0" borderId="23" xfId="2" applyFont="1" applyBorder="1" applyAlignment="1" applyProtection="1">
      <alignment horizontal="right" vertical="center" indent="1"/>
    </xf>
    <xf numFmtId="0" fontId="10" fillId="2" borderId="0" xfId="0" applyFont="1" applyFill="1" applyBorder="1" applyAlignment="1">
      <alignment horizontal="left" vertical="top" wrapText="1" indent="1"/>
    </xf>
    <xf numFmtId="0" fontId="10" fillId="2" borderId="10" xfId="0" applyFont="1" applyFill="1" applyBorder="1" applyAlignment="1">
      <alignment horizontal="left" vertical="top" wrapText="1" indent="1"/>
    </xf>
    <xf numFmtId="169" fontId="0" fillId="2" borderId="0" xfId="2" applyFont="1" applyFill="1" applyBorder="1" applyAlignment="1" applyProtection="1">
      <alignment horizontal="right" vertical="center" indent="1"/>
    </xf>
    <xf numFmtId="169" fontId="4" fillId="0" borderId="0" xfId="2" applyFont="1" applyBorder="1" applyAlignment="1" applyProtection="1">
      <alignment horizontal="right" vertical="center" indent="1"/>
    </xf>
    <xf numFmtId="0" fontId="48" fillId="0" borderId="12" xfId="0" applyFont="1" applyBorder="1" applyAlignment="1">
      <alignment horizontal="right" vertical="center" indent="4"/>
    </xf>
    <xf numFmtId="0" fontId="9" fillId="9" borderId="0" xfId="0" applyFont="1" applyFill="1" applyBorder="1" applyAlignment="1">
      <alignment wrapText="1"/>
    </xf>
    <xf numFmtId="0" fontId="4" fillId="9" borderId="0" xfId="0" applyFont="1" applyFill="1" applyBorder="1" applyAlignment="1">
      <alignment horizontal="left" vertical="center"/>
    </xf>
    <xf numFmtId="0" fontId="37" fillId="7" borderId="0" xfId="0" applyFont="1" applyFill="1" applyProtection="1">
      <protection locked="0"/>
    </xf>
    <xf numFmtId="0" fontId="37" fillId="0" borderId="0" xfId="0" applyFont="1" applyProtection="1">
      <protection locked="0"/>
    </xf>
    <xf numFmtId="0" fontId="44" fillId="2" borderId="5" xfId="0" applyFont="1" applyFill="1" applyBorder="1" applyAlignment="1" applyProtection="1">
      <alignment horizontal="left" indent="1"/>
      <protection locked="0"/>
    </xf>
    <xf numFmtId="0" fontId="44" fillId="2" borderId="0" xfId="0" applyFont="1" applyFill="1" applyBorder="1" applyAlignment="1" applyProtection="1">
      <alignment horizontal="left" indent="1"/>
      <protection locked="0"/>
    </xf>
    <xf numFmtId="0" fontId="37" fillId="0" borderId="4" xfId="0" applyFont="1" applyBorder="1" applyProtection="1">
      <protection locked="0"/>
    </xf>
    <xf numFmtId="0" fontId="27" fillId="2" borderId="0" xfId="0" applyFont="1" applyFill="1" applyBorder="1" applyAlignment="1" applyProtection="1">
      <alignment horizontal="left"/>
      <protection locked="0"/>
    </xf>
    <xf numFmtId="0" fontId="37" fillId="7" borderId="0" xfId="0" applyFont="1" applyFill="1" applyAlignment="1" applyProtection="1">
      <alignment vertical="center"/>
      <protection locked="0"/>
    </xf>
    <xf numFmtId="0" fontId="37" fillId="0" borderId="0" xfId="0" applyFont="1" applyAlignment="1" applyProtection="1">
      <alignment vertical="center"/>
      <protection locked="0"/>
    </xf>
    <xf numFmtId="0" fontId="56" fillId="2" borderId="8" xfId="0" applyFont="1" applyFill="1" applyBorder="1" applyAlignment="1" applyProtection="1">
      <alignment horizontal="right"/>
      <protection locked="0"/>
    </xf>
    <xf numFmtId="0" fontId="56" fillId="2" borderId="6" xfId="0" applyFont="1" applyFill="1" applyBorder="1" applyAlignment="1" applyProtection="1">
      <alignment horizontal="right"/>
      <protection locked="0"/>
    </xf>
    <xf numFmtId="0" fontId="56" fillId="2" borderId="6" xfId="0" applyFont="1" applyFill="1" applyBorder="1" applyAlignment="1" applyProtection="1">
      <alignment horizontal="center"/>
      <protection locked="0"/>
    </xf>
    <xf numFmtId="0" fontId="56" fillId="2" borderId="6" xfId="0" applyFont="1" applyFill="1" applyBorder="1" applyAlignment="1" applyProtection="1">
      <alignment horizontal="left" vertical="center" indent="1"/>
      <protection locked="0"/>
    </xf>
    <xf numFmtId="0" fontId="31" fillId="6" borderId="0" xfId="0" applyFont="1" applyFill="1" applyAlignment="1" applyProtection="1">
      <protection locked="0"/>
    </xf>
    <xf numFmtId="0" fontId="31" fillId="6" borderId="0" xfId="0" applyFont="1" applyFill="1" applyBorder="1" applyAlignment="1" applyProtection="1">
      <protection locked="0"/>
    </xf>
    <xf numFmtId="0" fontId="5" fillId="6" borderId="1" xfId="0" applyFont="1" applyFill="1" applyBorder="1" applyAlignment="1" applyProtection="1">
      <alignment horizontal="center"/>
      <protection locked="0"/>
    </xf>
    <xf numFmtId="0" fontId="31" fillId="2" borderId="2" xfId="0" applyFont="1" applyFill="1" applyBorder="1" applyAlignment="1" applyProtection="1">
      <alignment horizontal="right" vertical="center"/>
      <protection locked="0"/>
    </xf>
    <xf numFmtId="0" fontId="31" fillId="2" borderId="0" xfId="0" applyFont="1" applyFill="1" applyBorder="1" applyAlignment="1" applyProtection="1">
      <alignment horizontal="right" vertical="center"/>
      <protection locked="0"/>
    </xf>
    <xf numFmtId="0" fontId="31" fillId="2" borderId="6" xfId="0" applyFont="1" applyFill="1" applyBorder="1" applyAlignment="1" applyProtection="1">
      <alignment horizontal="right" vertical="center"/>
      <protection locked="0"/>
    </xf>
    <xf numFmtId="0" fontId="24" fillId="6" borderId="0" xfId="3" applyFont="1" applyFill="1" applyBorder="1" applyAlignment="1" applyProtection="1">
      <alignment horizontal="left"/>
      <protection locked="0"/>
    </xf>
    <xf numFmtId="0" fontId="25" fillId="6" borderId="0" xfId="0" applyFont="1" applyFill="1" applyBorder="1" applyAlignment="1" applyProtection="1">
      <alignment horizontal="center" wrapText="1"/>
      <protection locked="0"/>
    </xf>
    <xf numFmtId="0" fontId="32" fillId="6" borderId="6" xfId="0" applyFont="1" applyFill="1" applyBorder="1" applyAlignment="1" applyProtection="1">
      <alignment horizontal="center"/>
      <protection locked="0"/>
    </xf>
    <xf numFmtId="0" fontId="39" fillId="11" borderId="17" xfId="0" applyFont="1" applyFill="1" applyBorder="1" applyAlignment="1" applyProtection="1">
      <alignment horizontal="center" vertical="center" wrapText="1"/>
      <protection locked="0"/>
    </xf>
    <xf numFmtId="0" fontId="39" fillId="11" borderId="13" xfId="0" applyFont="1" applyFill="1" applyBorder="1" applyAlignment="1" applyProtection="1">
      <alignment horizontal="center" vertical="center"/>
      <protection locked="0"/>
    </xf>
    <xf numFmtId="0" fontId="31" fillId="9" borderId="1" xfId="0" applyFont="1" applyFill="1" applyBorder="1" applyAlignment="1">
      <alignment horizontal="center" vertical="center"/>
    </xf>
    <xf numFmtId="0" fontId="31" fillId="9" borderId="2" xfId="0" applyFont="1" applyFill="1" applyBorder="1" applyAlignment="1">
      <alignment horizontal="center" vertical="center"/>
    </xf>
    <xf numFmtId="0" fontId="31" fillId="9" borderId="3" xfId="0" applyFont="1" applyFill="1" applyBorder="1" applyAlignment="1">
      <alignment horizontal="center" vertical="center"/>
    </xf>
    <xf numFmtId="0" fontId="31" fillId="9" borderId="5" xfId="0" applyFont="1" applyFill="1" applyBorder="1" applyAlignment="1">
      <alignment horizontal="center" vertical="center"/>
    </xf>
    <xf numFmtId="0" fontId="31" fillId="9" borderId="0" xfId="0" applyFont="1" applyFill="1" applyBorder="1" applyAlignment="1">
      <alignment horizontal="center" vertical="center"/>
    </xf>
    <xf numFmtId="0" fontId="31" fillId="9" borderId="10" xfId="0" applyFont="1" applyFill="1" applyBorder="1" applyAlignment="1">
      <alignment horizontal="center" vertical="center"/>
    </xf>
    <xf numFmtId="0" fontId="27" fillId="2" borderId="9" xfId="0" applyFont="1" applyFill="1" applyBorder="1" applyAlignment="1" applyProtection="1">
      <alignment horizontal="left"/>
      <protection locked="0"/>
    </xf>
    <xf numFmtId="0" fontId="27" fillId="2" borderId="4" xfId="0" applyFont="1" applyFill="1" applyBorder="1" applyAlignment="1" applyProtection="1">
      <alignment horizontal="left"/>
      <protection locked="0"/>
    </xf>
    <xf numFmtId="0" fontId="37" fillId="0" borderId="9" xfId="0" applyFont="1" applyBorder="1" applyAlignment="1" applyProtection="1">
      <alignment horizontal="center"/>
      <protection locked="0"/>
    </xf>
    <xf numFmtId="0" fontId="4" fillId="2" borderId="0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left" vertical="top" wrapText="1" indent="1"/>
    </xf>
    <xf numFmtId="0" fontId="10" fillId="2" borderId="11" xfId="0" applyFont="1" applyFill="1" applyBorder="1" applyAlignment="1">
      <alignment horizontal="left" vertical="top" wrapText="1" indent="1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27" fillId="3" borderId="12" xfId="0" applyFont="1" applyFill="1" applyBorder="1" applyAlignment="1" applyProtection="1">
      <alignment horizontal="center" vertical="center" wrapText="1"/>
      <protection locked="0"/>
    </xf>
    <xf numFmtId="0" fontId="41" fillId="12" borderId="0" xfId="0" applyFont="1" applyFill="1" applyAlignment="1" applyProtection="1">
      <alignment horizontal="center" wrapText="1"/>
      <protection locked="0"/>
    </xf>
    <xf numFmtId="0" fontId="31" fillId="0" borderId="5" xfId="0" applyFont="1" applyBorder="1" applyAlignment="1" applyProtection="1">
      <alignment horizontal="right" vertical="center"/>
      <protection locked="0"/>
    </xf>
    <xf numFmtId="0" fontId="27" fillId="0" borderId="0" xfId="0" applyFont="1" applyBorder="1" applyAlignment="1" applyProtection="1">
      <alignment horizontal="right" vertical="center"/>
      <protection locked="0"/>
    </xf>
    <xf numFmtId="0" fontId="27" fillId="2" borderId="8" xfId="0" applyFont="1" applyFill="1" applyBorder="1" applyAlignment="1" applyProtection="1">
      <alignment horizontal="right" vertical="center"/>
      <protection locked="0"/>
    </xf>
    <xf numFmtId="0" fontId="27" fillId="2" borderId="6" xfId="0" applyFont="1" applyFill="1" applyBorder="1" applyAlignment="1" applyProtection="1">
      <alignment horizontal="right" vertical="center"/>
      <protection locked="0"/>
    </xf>
    <xf numFmtId="0" fontId="27" fillId="2" borderId="9" xfId="0" applyFont="1" applyFill="1" applyBorder="1" applyAlignment="1" applyProtection="1">
      <protection locked="0"/>
    </xf>
    <xf numFmtId="0" fontId="31" fillId="2" borderId="5" xfId="0" applyFont="1" applyFill="1" applyBorder="1" applyAlignment="1" applyProtection="1">
      <alignment horizontal="right" vertical="center"/>
      <protection locked="0"/>
    </xf>
    <xf numFmtId="0" fontId="31" fillId="2" borderId="0" xfId="0" applyFont="1" applyFill="1" applyBorder="1" applyAlignment="1" applyProtection="1">
      <alignment horizontal="right" vertical="center"/>
      <protection locked="0"/>
    </xf>
    <xf numFmtId="0" fontId="44" fillId="2" borderId="1" xfId="0" applyFont="1" applyFill="1" applyBorder="1" applyAlignment="1" applyProtection="1">
      <alignment horizontal="right" vertical="center"/>
      <protection locked="0"/>
    </xf>
    <xf numFmtId="0" fontId="44" fillId="2" borderId="2" xfId="0" applyFont="1" applyFill="1" applyBorder="1" applyAlignment="1" applyProtection="1">
      <alignment horizontal="right" vertical="center"/>
      <protection locked="0"/>
    </xf>
    <xf numFmtId="0" fontId="27" fillId="2" borderId="6" xfId="0" applyFont="1" applyFill="1" applyBorder="1" applyAlignment="1" applyProtection="1">
      <alignment horizontal="left"/>
      <protection locked="0"/>
    </xf>
    <xf numFmtId="165" fontId="42" fillId="13" borderId="0" xfId="0" applyNumberFormat="1" applyFont="1" applyFill="1" applyBorder="1" applyAlignment="1" applyProtection="1">
      <alignment horizontal="center" vertical="center" wrapText="1"/>
      <protection locked="0"/>
    </xf>
    <xf numFmtId="0" fontId="56" fillId="2" borderId="9" xfId="0" applyFont="1" applyFill="1" applyBorder="1" applyAlignment="1" applyProtection="1">
      <alignment horizontal="center" vertical="center"/>
      <protection locked="0"/>
    </xf>
    <xf numFmtId="0" fontId="56" fillId="2" borderId="4" xfId="0" applyFont="1" applyFill="1" applyBorder="1" applyAlignment="1" applyProtection="1">
      <alignment horizontal="center" vertical="center"/>
      <protection locked="0"/>
    </xf>
    <xf numFmtId="0" fontId="21" fillId="2" borderId="1" xfId="0" applyFont="1" applyFill="1" applyBorder="1" applyAlignment="1" applyProtection="1">
      <alignment horizontal="center"/>
      <protection locked="0"/>
    </xf>
    <xf numFmtId="0" fontId="21" fillId="2" borderId="2" xfId="0" applyFont="1" applyFill="1" applyBorder="1" applyAlignment="1" applyProtection="1">
      <alignment horizontal="center"/>
      <protection locked="0"/>
    </xf>
    <xf numFmtId="0" fontId="21" fillId="2" borderId="3" xfId="0" applyFont="1" applyFill="1" applyBorder="1" applyAlignment="1" applyProtection="1">
      <alignment horizontal="center"/>
      <protection locked="0"/>
    </xf>
    <xf numFmtId="0" fontId="27" fillId="2" borderId="7" xfId="0" applyFont="1" applyFill="1" applyBorder="1" applyAlignment="1" applyProtection="1">
      <alignment horizontal="left"/>
      <protection locked="0"/>
    </xf>
    <xf numFmtId="0" fontId="27" fillId="2" borderId="2" xfId="0" applyFont="1" applyFill="1" applyBorder="1" applyAlignment="1" applyProtection="1">
      <alignment horizontal="left"/>
      <protection locked="0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0" fontId="11" fillId="7" borderId="3" xfId="0" applyFont="1" applyFill="1" applyBorder="1" applyAlignment="1" applyProtection="1">
      <alignment horizontal="center" vertical="center" wrapText="1"/>
      <protection locked="0"/>
    </xf>
    <xf numFmtId="0" fontId="14" fillId="2" borderId="12" xfId="0" applyFont="1" applyFill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top"/>
    </xf>
    <xf numFmtId="0" fontId="45" fillId="0" borderId="0" xfId="0" applyFont="1" applyBorder="1" applyAlignment="1">
      <alignment horizontal="center" vertical="top"/>
    </xf>
    <xf numFmtId="0" fontId="45" fillId="0" borderId="10" xfId="0" applyFont="1" applyBorder="1" applyAlignment="1">
      <alignment horizontal="center" vertical="top"/>
    </xf>
    <xf numFmtId="0" fontId="45" fillId="0" borderId="8" xfId="0" applyFont="1" applyBorder="1" applyAlignment="1">
      <alignment horizontal="center" vertical="top"/>
    </xf>
    <xf numFmtId="0" fontId="45" fillId="0" borderId="6" xfId="0" applyFont="1" applyBorder="1" applyAlignment="1">
      <alignment horizontal="center" vertical="top"/>
    </xf>
    <xf numFmtId="0" fontId="45" fillId="0" borderId="7" xfId="0" applyFont="1" applyBorder="1" applyAlignment="1">
      <alignment horizontal="center" vertical="top"/>
    </xf>
    <xf numFmtId="0" fontId="26" fillId="9" borderId="1" xfId="0" applyFont="1" applyFill="1" applyBorder="1" applyAlignment="1" applyProtection="1">
      <alignment horizontal="center" vertical="center" wrapText="1"/>
      <protection locked="0"/>
    </xf>
    <xf numFmtId="0" fontId="26" fillId="9" borderId="3" xfId="0" applyFont="1" applyFill="1" applyBorder="1" applyAlignment="1" applyProtection="1">
      <alignment horizontal="center" vertical="center" wrapText="1"/>
      <protection locked="0"/>
    </xf>
    <xf numFmtId="0" fontId="26" fillId="9" borderId="5" xfId="0" applyFont="1" applyFill="1" applyBorder="1" applyAlignment="1" applyProtection="1">
      <alignment horizontal="center" vertical="center" wrapText="1"/>
      <protection locked="0"/>
    </xf>
    <xf numFmtId="0" fontId="26" fillId="9" borderId="10" xfId="0" applyFont="1" applyFill="1" applyBorder="1" applyAlignment="1" applyProtection="1">
      <alignment horizontal="center" vertical="center" wrapText="1"/>
      <protection locked="0"/>
    </xf>
    <xf numFmtId="0" fontId="26" fillId="9" borderId="8" xfId="0" applyFont="1" applyFill="1" applyBorder="1" applyAlignment="1" applyProtection="1">
      <alignment horizontal="center" vertical="center" wrapText="1"/>
      <protection locked="0"/>
    </xf>
    <xf numFmtId="0" fontId="26" fillId="9" borderId="7" xfId="0" applyFont="1" applyFill="1" applyBorder="1" applyAlignment="1" applyProtection="1">
      <alignment horizontal="center" vertical="center" wrapText="1"/>
      <protection locked="0"/>
    </xf>
    <xf numFmtId="166" fontId="59" fillId="13" borderId="0" xfId="0" applyNumberFormat="1" applyFont="1" applyFill="1" applyBorder="1" applyAlignment="1">
      <alignment horizontal="center" vertical="center" wrapText="1"/>
    </xf>
    <xf numFmtId="166" fontId="60" fillId="13" borderId="0" xfId="0" applyNumberFormat="1" applyFont="1" applyFill="1" applyBorder="1" applyAlignment="1">
      <alignment horizontal="center" vertical="center" wrapText="1"/>
    </xf>
    <xf numFmtId="166" fontId="60" fillId="13" borderId="10" xfId="0" applyNumberFormat="1" applyFont="1" applyFill="1" applyBorder="1" applyAlignment="1">
      <alignment horizontal="center" vertical="center" wrapText="1"/>
    </xf>
    <xf numFmtId="166" fontId="60" fillId="13" borderId="6" xfId="0" applyNumberFormat="1" applyFont="1" applyFill="1" applyBorder="1" applyAlignment="1">
      <alignment horizontal="center" vertical="center" wrapText="1"/>
    </xf>
    <xf numFmtId="166" fontId="60" fillId="13" borderId="7" xfId="0" applyNumberFormat="1" applyFont="1" applyFill="1" applyBorder="1" applyAlignment="1">
      <alignment horizontal="center" vertical="center" wrapText="1"/>
    </xf>
    <xf numFmtId="0" fontId="9" fillId="9" borderId="10" xfId="0" applyFont="1" applyFill="1" applyBorder="1" applyAlignment="1">
      <alignment horizontal="center"/>
    </xf>
    <xf numFmtId="0" fontId="9" fillId="9" borderId="0" xfId="0" applyFont="1" applyFill="1" applyBorder="1" applyAlignment="1">
      <alignment horizontal="center" wrapText="1"/>
    </xf>
    <xf numFmtId="0" fontId="7" fillId="9" borderId="5" xfId="0" applyFont="1" applyFill="1" applyBorder="1" applyAlignment="1">
      <alignment horizontal="center"/>
    </xf>
    <xf numFmtId="0" fontId="7" fillId="9" borderId="0" xfId="0" applyFont="1" applyFill="1" applyBorder="1" applyAlignment="1">
      <alignment horizontal="center"/>
    </xf>
    <xf numFmtId="0" fontId="26" fillId="9" borderId="3" xfId="0" applyFont="1" applyFill="1" applyBorder="1" applyAlignment="1" applyProtection="1">
      <alignment horizontal="center" vertical="center"/>
      <protection locked="0"/>
    </xf>
    <xf numFmtId="0" fontId="26" fillId="9" borderId="5" xfId="0" applyFont="1" applyFill="1" applyBorder="1" applyAlignment="1" applyProtection="1">
      <alignment horizontal="center" vertical="center"/>
      <protection locked="0"/>
    </xf>
    <xf numFmtId="0" fontId="26" fillId="9" borderId="10" xfId="0" applyFont="1" applyFill="1" applyBorder="1" applyAlignment="1" applyProtection="1">
      <alignment horizontal="center" vertical="center"/>
      <protection locked="0"/>
    </xf>
    <xf numFmtId="0" fontId="26" fillId="9" borderId="8" xfId="0" applyFont="1" applyFill="1" applyBorder="1" applyAlignment="1" applyProtection="1">
      <alignment horizontal="center" vertical="center"/>
      <protection locked="0"/>
    </xf>
    <xf numFmtId="0" fontId="26" fillId="9" borderId="7" xfId="0" applyFont="1" applyFill="1" applyBorder="1" applyAlignment="1" applyProtection="1">
      <alignment horizontal="center" vertical="center"/>
      <protection locked="0"/>
    </xf>
    <xf numFmtId="164" fontId="57" fillId="7" borderId="8" xfId="0" applyNumberFormat="1" applyFont="1" applyFill="1" applyBorder="1" applyAlignment="1" applyProtection="1">
      <alignment horizontal="center" vertical="center" wrapText="1"/>
      <protection locked="0"/>
    </xf>
    <xf numFmtId="164" fontId="57" fillId="7" borderId="7" xfId="0" applyNumberFormat="1" applyFont="1" applyFill="1" applyBorder="1" applyAlignment="1" applyProtection="1">
      <alignment horizontal="center" vertical="center" wrapText="1"/>
      <protection locked="0"/>
    </xf>
    <xf numFmtId="0" fontId="45" fillId="0" borderId="1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45" fillId="0" borderId="3" xfId="0" applyFont="1" applyBorder="1" applyAlignment="1">
      <alignment horizontal="center" vertical="center"/>
    </xf>
    <xf numFmtId="0" fontId="45" fillId="0" borderId="5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10" xfId="0" applyFont="1" applyBorder="1" applyAlignment="1">
      <alignment horizontal="center" vertical="center"/>
    </xf>
    <xf numFmtId="0" fontId="45" fillId="0" borderId="8" xfId="0" applyFont="1" applyBorder="1" applyAlignment="1">
      <alignment horizontal="center" vertical="center"/>
    </xf>
    <xf numFmtId="0" fontId="45" fillId="0" borderId="6" xfId="0" applyFont="1" applyBorder="1" applyAlignment="1">
      <alignment horizontal="center" vertical="center"/>
    </xf>
    <xf numFmtId="0" fontId="45" fillId="0" borderId="7" xfId="0" applyFont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7" fillId="3" borderId="21" xfId="0" applyFont="1" applyFill="1" applyBorder="1" applyAlignment="1" applyProtection="1">
      <alignment horizontal="center" vertical="center" wrapText="1"/>
      <protection locked="0"/>
    </xf>
    <xf numFmtId="0" fontId="27" fillId="3" borderId="4" xfId="0" applyFont="1" applyFill="1" applyBorder="1" applyAlignment="1" applyProtection="1">
      <alignment horizontal="center" vertical="center" wrapText="1"/>
      <protection locked="0"/>
    </xf>
    <xf numFmtId="0" fontId="43" fillId="6" borderId="0" xfId="0" applyFont="1" applyFill="1" applyBorder="1" applyAlignment="1" applyProtection="1">
      <alignment horizontal="left"/>
      <protection locked="0"/>
    </xf>
    <xf numFmtId="0" fontId="27" fillId="3" borderId="1" xfId="0" applyFont="1" applyFill="1" applyBorder="1" applyAlignment="1" applyProtection="1">
      <alignment horizontal="center" vertical="center" wrapText="1"/>
      <protection locked="0"/>
    </xf>
    <xf numFmtId="0" fontId="27" fillId="3" borderId="3" xfId="0" applyFont="1" applyFill="1" applyBorder="1" applyAlignment="1" applyProtection="1">
      <alignment horizontal="center" vertical="center" wrapText="1"/>
      <protection locked="0"/>
    </xf>
    <xf numFmtId="0" fontId="27" fillId="3" borderId="8" xfId="0" applyFont="1" applyFill="1" applyBorder="1" applyAlignment="1" applyProtection="1">
      <alignment horizontal="center" vertical="center" wrapText="1"/>
      <protection locked="0"/>
    </xf>
    <xf numFmtId="0" fontId="27" fillId="3" borderId="7" xfId="0" applyFont="1" applyFill="1" applyBorder="1" applyAlignment="1" applyProtection="1">
      <alignment horizontal="center" vertical="center" wrapText="1"/>
      <protection locked="0"/>
    </xf>
    <xf numFmtId="0" fontId="27" fillId="9" borderId="8" xfId="0" applyFont="1" applyFill="1" applyBorder="1" applyAlignment="1">
      <alignment horizontal="center" wrapText="1"/>
    </xf>
    <xf numFmtId="0" fontId="27" fillId="9" borderId="6" xfId="0" applyFont="1" applyFill="1" applyBorder="1" applyAlignment="1">
      <alignment horizontal="center" wrapText="1"/>
    </xf>
    <xf numFmtId="0" fontId="27" fillId="9" borderId="7" xfId="0" applyFont="1" applyFill="1" applyBorder="1" applyAlignment="1">
      <alignment horizontal="center" wrapText="1"/>
    </xf>
    <xf numFmtId="166" fontId="61" fillId="13" borderId="5" xfId="0" applyNumberFormat="1" applyFont="1" applyFill="1" applyBorder="1" applyAlignment="1">
      <alignment horizontal="center" vertical="center" wrapText="1"/>
    </xf>
    <xf numFmtId="166" fontId="61" fillId="13" borderId="0" xfId="0" applyNumberFormat="1" applyFont="1" applyFill="1" applyBorder="1" applyAlignment="1">
      <alignment horizontal="center" vertical="center" wrapText="1"/>
    </xf>
    <xf numFmtId="166" fontId="61" fillId="13" borderId="10" xfId="0" applyNumberFormat="1" applyFont="1" applyFill="1" applyBorder="1" applyAlignment="1">
      <alignment horizontal="center" vertical="center" wrapText="1"/>
    </xf>
    <xf numFmtId="166" fontId="61" fillId="13" borderId="8" xfId="0" applyNumberFormat="1" applyFont="1" applyFill="1" applyBorder="1" applyAlignment="1">
      <alignment horizontal="center" vertical="center" wrapText="1"/>
    </xf>
    <xf numFmtId="166" fontId="61" fillId="13" borderId="6" xfId="0" applyNumberFormat="1" applyFont="1" applyFill="1" applyBorder="1" applyAlignment="1">
      <alignment horizontal="center" vertical="center" wrapText="1"/>
    </xf>
    <xf numFmtId="166" fontId="61" fillId="13" borderId="7" xfId="0" applyNumberFormat="1" applyFont="1" applyFill="1" applyBorder="1" applyAlignment="1">
      <alignment horizontal="center" vertical="center" wrapText="1"/>
    </xf>
    <xf numFmtId="0" fontId="65" fillId="9" borderId="17" xfId="0" applyFont="1" applyFill="1" applyBorder="1" applyAlignment="1">
      <alignment horizontal="center" vertical="top" wrapText="1"/>
    </xf>
    <xf numFmtId="0" fontId="65" fillId="9" borderId="11" xfId="0" applyFont="1" applyFill="1" applyBorder="1" applyAlignment="1">
      <alignment horizontal="center" vertical="top" wrapText="1"/>
    </xf>
    <xf numFmtId="0" fontId="65" fillId="9" borderId="13" xfId="0" applyFont="1" applyFill="1" applyBorder="1" applyAlignment="1">
      <alignment horizontal="center" vertical="top" wrapText="1"/>
    </xf>
  </cellXfs>
  <cellStyles count="5">
    <cellStyle name="Comma" xfId="1" builtinId="3"/>
    <cellStyle name="Currency" xfId="2" builtinId="4"/>
    <cellStyle name="Heading 2 1" xfId="4" xr:uid="{00000000-0005-0000-0000-000006000000}"/>
    <cellStyle name="Hyperlink" xfId="3" builtinId="8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2F2F2"/>
      <rgbColor rgb="FFCCFFFF"/>
      <rgbColor rgb="FF660066"/>
      <rgbColor rgb="FFFF8080"/>
      <rgbColor rgb="FF0563C1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004BF5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0000"/>
      <color rgb="FF000066"/>
      <color rgb="FF0033CC"/>
      <color rgb="FF0000CC"/>
      <color rgb="FF004BF5"/>
      <color rgb="FF00005C"/>
      <color rgb="FF0000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</xdr:colOff>
      <xdr:row>0</xdr:row>
      <xdr:rowOff>6350</xdr:rowOff>
    </xdr:from>
    <xdr:to>
      <xdr:col>12</xdr:col>
      <xdr:colOff>889000</xdr:colOff>
      <xdr:row>13</xdr:row>
      <xdr:rowOff>5334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87DEED7-B675-8147-638D-EE82809C2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400" y="6350"/>
          <a:ext cx="7874000" cy="344703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4</xdr:row>
      <xdr:rowOff>63500</xdr:rowOff>
    </xdr:from>
    <xdr:to>
      <xdr:col>3</xdr:col>
      <xdr:colOff>600191</xdr:colOff>
      <xdr:row>7</xdr:row>
      <xdr:rowOff>12700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40874B8-C3D5-327B-57B2-F6A4F2FC8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198" y="825500"/>
          <a:ext cx="2530593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288040</xdr:colOff>
      <xdr:row>0</xdr:row>
      <xdr:rowOff>1</xdr:rowOff>
    </xdr:from>
    <xdr:to>
      <xdr:col>1</xdr:col>
      <xdr:colOff>1320799</xdr:colOff>
      <xdr:row>6</xdr:row>
      <xdr:rowOff>6350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983B80C0-53DE-4A36-8D87-165C3643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8040" y="1"/>
          <a:ext cx="1324859" cy="1206499"/>
        </a:xfrm>
        <a:prstGeom prst="rect">
          <a:avLst/>
        </a:prstGeom>
      </xdr:spPr>
    </xdr:pic>
    <xdr:clientData/>
  </xdr:twoCellAnchor>
  <xdr:twoCellAnchor editAs="oneCell">
    <xdr:from>
      <xdr:col>1</xdr:col>
      <xdr:colOff>12539</xdr:colOff>
      <xdr:row>48</xdr:row>
      <xdr:rowOff>6350</xdr:rowOff>
    </xdr:from>
    <xdr:to>
      <xdr:col>1</xdr:col>
      <xdr:colOff>654050</xdr:colOff>
      <xdr:row>49</xdr:row>
      <xdr:rowOff>171450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483B2022-9252-4054-B043-3C5ED58E1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639" y="11525250"/>
          <a:ext cx="641511" cy="584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44450</xdr:colOff>
      <xdr:row>13</xdr:row>
      <xdr:rowOff>74146</xdr:rowOff>
    </xdr:from>
    <xdr:to>
      <xdr:col>12</xdr:col>
      <xdr:colOff>114300</xdr:colOff>
      <xdr:row>16</xdr:row>
      <xdr:rowOff>50800</xdr:rowOff>
    </xdr:to>
    <xdr:pic>
      <xdr:nvPicPr>
        <xdr:cNvPr id="4" name="Image 3" descr="Étoile PNG Images Transparent Background | PNG Play">
          <a:extLst>
            <a:ext uri="{FF2B5EF4-FFF2-40B4-BE49-F238E27FC236}">
              <a16:creationId xmlns:a16="http://schemas.microsoft.com/office/drawing/2014/main" id="{1E2AEF8C-A78D-2072-7FDD-D839D05B1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0" y="3522196"/>
          <a:ext cx="1739900" cy="1151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635000</xdr:colOff>
      <xdr:row>13</xdr:row>
      <xdr:rowOff>74146</xdr:rowOff>
    </xdr:from>
    <xdr:to>
      <xdr:col>3</xdr:col>
      <xdr:colOff>12700</xdr:colOff>
      <xdr:row>16</xdr:row>
      <xdr:rowOff>50800</xdr:rowOff>
    </xdr:to>
    <xdr:pic>
      <xdr:nvPicPr>
        <xdr:cNvPr id="5" name="Image 4" descr="Étoile PNG Images Transparent Background | PNG Play">
          <a:extLst>
            <a:ext uri="{FF2B5EF4-FFF2-40B4-BE49-F238E27FC236}">
              <a16:creationId xmlns:a16="http://schemas.microsoft.com/office/drawing/2014/main" id="{2B31E330-C0B3-4220-9810-B6DE85FEE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00" y="3522196"/>
          <a:ext cx="1739900" cy="1151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K75"/>
  <sheetViews>
    <sheetView showZeros="0" tabSelected="1" zoomScaleNormal="100" workbookViewId="0">
      <selection activeCell="B1" sqref="B1:D13"/>
    </sheetView>
  </sheetViews>
  <sheetFormatPr baseColWidth="10" defaultColWidth="8.6640625" defaultRowHeight="15"/>
  <cols>
    <col min="1" max="1" width="4.1640625" style="33" customWidth="1"/>
    <col min="2" max="2" width="22" style="1" customWidth="1"/>
    <col min="3" max="3" width="11.83203125" style="1" customWidth="1"/>
    <col min="4" max="4" width="16.83203125" style="1" customWidth="1"/>
    <col min="5" max="5" width="10.33203125" style="1" customWidth="1"/>
    <col min="6" max="6" width="15.1640625" style="1" customWidth="1"/>
    <col min="7" max="7" width="10.6640625" style="1" customWidth="1"/>
    <col min="8" max="8" width="16.6640625" style="1" customWidth="1"/>
    <col min="9" max="9" width="12.5" style="1" customWidth="1"/>
    <col min="10" max="11" width="10.83203125" style="1" customWidth="1"/>
    <col min="12" max="12" width="13.1640625" style="1" customWidth="1"/>
    <col min="13" max="13" width="12.83203125" style="1" customWidth="1"/>
    <col min="14" max="20" width="10.83203125" style="33" customWidth="1"/>
    <col min="21" max="1025" width="10.83203125" style="1" customWidth="1"/>
  </cols>
  <sheetData>
    <row r="1" spans="1:1025" ht="15" customHeight="1">
      <c r="B1" s="179" t="s">
        <v>46</v>
      </c>
      <c r="C1" s="179"/>
      <c r="D1" s="179"/>
      <c r="E1" s="29"/>
      <c r="F1" s="29"/>
      <c r="G1" s="29"/>
      <c r="H1" s="29"/>
      <c r="I1" s="29"/>
    </row>
    <row r="2" spans="1:1025">
      <c r="B2" s="179"/>
      <c r="C2" s="179"/>
      <c r="D2" s="179"/>
      <c r="E2" s="29"/>
      <c r="F2" s="29"/>
      <c r="G2" s="29"/>
      <c r="H2" s="29"/>
      <c r="I2" s="29"/>
    </row>
    <row r="3" spans="1:1025">
      <c r="B3" s="179"/>
      <c r="C3" s="179"/>
      <c r="D3" s="179"/>
      <c r="E3" s="29"/>
      <c r="F3" s="29"/>
      <c r="G3" s="29"/>
      <c r="H3" s="29"/>
      <c r="I3" s="29"/>
    </row>
    <row r="4" spans="1:1025">
      <c r="B4" s="179"/>
      <c r="C4" s="179"/>
      <c r="D4" s="179"/>
      <c r="E4" s="29"/>
      <c r="F4" s="29"/>
      <c r="G4" s="29"/>
      <c r="H4" s="29"/>
      <c r="I4" s="29"/>
    </row>
    <row r="5" spans="1:1025">
      <c r="B5" s="179"/>
      <c r="C5" s="179"/>
      <c r="D5" s="179"/>
      <c r="E5" s="29"/>
      <c r="F5" s="29"/>
      <c r="G5" s="29"/>
      <c r="H5" s="29"/>
      <c r="I5" s="29"/>
    </row>
    <row r="6" spans="1:1025" ht="18">
      <c r="B6" s="179"/>
      <c r="C6" s="179"/>
      <c r="D6" s="179"/>
      <c r="E6" s="37"/>
      <c r="F6" s="29"/>
      <c r="G6" s="29"/>
      <c r="H6" s="29"/>
      <c r="I6" s="29"/>
    </row>
    <row r="7" spans="1:1025" ht="21.5" customHeight="1">
      <c r="B7" s="179"/>
      <c r="C7" s="179"/>
      <c r="D7" s="179"/>
      <c r="E7" s="29"/>
      <c r="F7" s="29"/>
      <c r="G7" s="29"/>
      <c r="H7" s="29"/>
      <c r="I7" s="29"/>
    </row>
    <row r="8" spans="1:1025" ht="21.5" customHeight="1">
      <c r="B8" s="179"/>
      <c r="C8" s="179"/>
      <c r="D8" s="179"/>
      <c r="E8" s="29"/>
      <c r="F8" s="29"/>
      <c r="G8" s="29"/>
      <c r="H8" s="29"/>
      <c r="I8" s="29"/>
    </row>
    <row r="9" spans="1:1025" ht="21.5" customHeight="1">
      <c r="B9" s="179"/>
      <c r="C9" s="179"/>
      <c r="D9" s="179"/>
      <c r="E9" s="29"/>
      <c r="F9" s="29"/>
      <c r="G9" s="29"/>
      <c r="H9" s="29"/>
      <c r="I9" s="29"/>
    </row>
    <row r="10" spans="1:1025" ht="14.5" customHeight="1">
      <c r="B10" s="179"/>
      <c r="C10" s="179"/>
      <c r="D10" s="179"/>
      <c r="E10" s="29"/>
      <c r="F10" s="29"/>
      <c r="G10" s="29"/>
      <c r="H10" s="29"/>
      <c r="I10" s="29"/>
    </row>
    <row r="11" spans="1:1025" ht="22" customHeight="1">
      <c r="B11" s="179"/>
      <c r="C11" s="179"/>
      <c r="D11" s="179"/>
      <c r="E11" s="31"/>
      <c r="F11" s="31"/>
      <c r="G11" s="31"/>
      <c r="H11" s="31"/>
      <c r="I11" s="31"/>
    </row>
    <row r="12" spans="1:1025" ht="26.5" customHeight="1">
      <c r="B12" s="179"/>
      <c r="C12" s="179"/>
      <c r="D12" s="179"/>
      <c r="E12" s="32"/>
      <c r="F12" s="30"/>
      <c r="G12" s="30"/>
      <c r="H12" s="30"/>
      <c r="I12" s="30"/>
    </row>
    <row r="13" spans="1:1025" ht="56.5" customHeight="1">
      <c r="B13" s="179"/>
      <c r="C13" s="179"/>
      <c r="D13" s="179"/>
      <c r="E13" s="30"/>
      <c r="F13" s="30"/>
      <c r="G13" s="30"/>
      <c r="H13" s="30"/>
      <c r="I13" s="30"/>
    </row>
    <row r="14" spans="1:1025" s="36" customFormat="1" ht="9.5" customHeight="1">
      <c r="A14" s="33"/>
      <c r="B14" s="34"/>
      <c r="C14" s="33"/>
      <c r="D14" s="35"/>
      <c r="E14" s="35"/>
      <c r="F14" s="35"/>
      <c r="G14" s="35"/>
      <c r="H14" s="35"/>
      <c r="I14" s="35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</row>
    <row r="15" spans="1:1025" s="2" customFormat="1" ht="66.5" customHeight="1">
      <c r="A15" s="66"/>
      <c r="B15" s="190" t="s">
        <v>47</v>
      </c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33"/>
      <c r="O15" s="33"/>
      <c r="P15" s="33"/>
      <c r="Q15" s="33"/>
      <c r="R15" s="33"/>
      <c r="S15" s="66"/>
      <c r="T15" s="66"/>
    </row>
    <row r="16" spans="1:1025" ht="16.5" customHeight="1">
      <c r="B16" s="24"/>
      <c r="C16" s="24"/>
      <c r="D16" s="24"/>
      <c r="E16" s="24"/>
      <c r="F16" s="24"/>
      <c r="G16" s="25"/>
      <c r="H16" s="24"/>
      <c r="I16" s="24"/>
    </row>
    <row r="17" spans="1:20" s="2" customFormat="1" ht="22" customHeight="1">
      <c r="A17" s="66"/>
      <c r="B17" s="193" t="s">
        <v>12</v>
      </c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5"/>
      <c r="N17" s="66"/>
      <c r="O17" s="66"/>
      <c r="P17" s="66"/>
      <c r="Q17" s="66"/>
      <c r="R17" s="66"/>
      <c r="S17" s="66"/>
      <c r="T17" s="66"/>
    </row>
    <row r="18" spans="1:20" s="142" customFormat="1" ht="20" customHeight="1">
      <c r="A18" s="141"/>
      <c r="B18" s="185" t="s">
        <v>13</v>
      </c>
      <c r="C18" s="186"/>
      <c r="D18" s="189"/>
      <c r="E18" s="189"/>
      <c r="F18" s="189"/>
      <c r="G18" s="189"/>
      <c r="H18" s="189"/>
      <c r="I18" s="189"/>
      <c r="J18" s="189"/>
      <c r="K18" s="189"/>
      <c r="L18" s="189"/>
      <c r="M18" s="196"/>
      <c r="N18" s="141"/>
      <c r="O18" s="141"/>
      <c r="P18" s="141"/>
      <c r="Q18" s="141"/>
      <c r="R18" s="141"/>
      <c r="S18" s="141"/>
      <c r="T18" s="141"/>
    </row>
    <row r="19" spans="1:20" s="142" customFormat="1" ht="20" customHeight="1">
      <c r="A19" s="141"/>
      <c r="B19" s="185" t="s">
        <v>14</v>
      </c>
      <c r="C19" s="186"/>
      <c r="D19" s="170"/>
      <c r="E19" s="170"/>
      <c r="F19" s="170"/>
      <c r="G19" s="170"/>
      <c r="H19" s="170"/>
      <c r="I19" s="170"/>
      <c r="J19" s="170"/>
      <c r="K19" s="170"/>
      <c r="L19" s="170"/>
      <c r="M19" s="171"/>
      <c r="N19"/>
      <c r="O19"/>
      <c r="P19" s="141"/>
      <c r="Q19" s="141"/>
      <c r="R19" s="141"/>
      <c r="S19" s="141"/>
      <c r="T19" s="141"/>
    </row>
    <row r="20" spans="1:20" s="142" customFormat="1" ht="20" customHeight="1">
      <c r="A20" s="141"/>
      <c r="B20" s="143"/>
      <c r="C20" s="144"/>
      <c r="D20" s="170"/>
      <c r="E20" s="170"/>
      <c r="F20" s="170"/>
      <c r="G20" s="170"/>
      <c r="H20" s="197"/>
      <c r="I20" s="170"/>
      <c r="J20" s="170"/>
      <c r="K20" s="170"/>
      <c r="L20" s="170"/>
      <c r="M20" s="145"/>
      <c r="N20" s="141"/>
      <c r="O20" s="141"/>
      <c r="P20" s="141"/>
      <c r="Q20" s="141"/>
      <c r="R20" s="141"/>
      <c r="S20" s="141"/>
      <c r="T20" s="141"/>
    </row>
    <row r="21" spans="1:20" s="142" customFormat="1" ht="20" customHeight="1">
      <c r="A21" s="141"/>
      <c r="B21" s="185" t="s">
        <v>17</v>
      </c>
      <c r="C21" s="186"/>
      <c r="D21" s="189"/>
      <c r="E21" s="189"/>
      <c r="F21" s="189"/>
      <c r="G21" s="146"/>
      <c r="H21" s="157" t="s">
        <v>0</v>
      </c>
      <c r="I21" s="189"/>
      <c r="J21" s="189"/>
      <c r="K21" s="189"/>
      <c r="L21" s="189"/>
      <c r="M21" s="196"/>
      <c r="N21"/>
      <c r="O21" s="141"/>
      <c r="P21" s="141"/>
      <c r="Q21" s="141"/>
      <c r="R21" s="141"/>
      <c r="S21" s="141"/>
      <c r="T21" s="141"/>
    </row>
    <row r="22" spans="1:20" s="148" customFormat="1" ht="20" customHeight="1">
      <c r="A22" s="147"/>
      <c r="B22" s="185" t="s">
        <v>15</v>
      </c>
      <c r="C22" s="186"/>
      <c r="D22" s="170"/>
      <c r="E22" s="170"/>
      <c r="F22" s="170"/>
      <c r="G22" s="26"/>
      <c r="H22" s="157" t="s">
        <v>18</v>
      </c>
      <c r="I22" s="170"/>
      <c r="J22" s="170"/>
      <c r="K22" s="170"/>
      <c r="L22" s="170"/>
      <c r="M22" s="171"/>
      <c r="N22" s="147"/>
      <c r="O22" s="147"/>
      <c r="P22" s="147"/>
      <c r="Q22" s="147"/>
      <c r="R22" s="147"/>
      <c r="S22" s="147"/>
      <c r="T22" s="147"/>
    </row>
    <row r="23" spans="1:20" s="148" customFormat="1" ht="20" customHeight="1">
      <c r="A23" s="147"/>
      <c r="B23" s="149"/>
      <c r="C23" s="150"/>
      <c r="D23" s="150"/>
      <c r="E23" s="150"/>
      <c r="F23" s="151"/>
      <c r="G23" s="152"/>
      <c r="H23" s="152"/>
      <c r="I23" s="191"/>
      <c r="J23" s="191"/>
      <c r="K23" s="191"/>
      <c r="L23" s="191"/>
      <c r="M23" s="192"/>
      <c r="N23" s="147"/>
      <c r="O23" s="147"/>
      <c r="P23" s="147"/>
      <c r="Q23" s="147"/>
      <c r="R23" s="147"/>
      <c r="S23" s="147"/>
      <c r="T23" s="147"/>
    </row>
    <row r="24" spans="1:20" s="142" customFormat="1" ht="9.5" customHeight="1">
      <c r="A24" s="141"/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41"/>
      <c r="O24" s="141"/>
      <c r="P24" s="141"/>
      <c r="Q24" s="141"/>
      <c r="R24" s="141"/>
      <c r="S24" s="141"/>
      <c r="T24" s="141"/>
    </row>
    <row r="25" spans="1:20" s="148" customFormat="1" ht="20" customHeight="1">
      <c r="A25" s="147"/>
      <c r="B25" s="187" t="s">
        <v>35</v>
      </c>
      <c r="C25" s="188"/>
      <c r="D25" s="184"/>
      <c r="E25" s="184"/>
      <c r="F25" s="184"/>
      <c r="G25" s="184"/>
      <c r="H25" s="156" t="s">
        <v>31</v>
      </c>
      <c r="I25" s="170"/>
      <c r="J25" s="170"/>
      <c r="K25" s="170"/>
      <c r="L25" s="170"/>
      <c r="M25" s="171"/>
      <c r="N25" s="147"/>
      <c r="O25" s="147"/>
      <c r="P25" s="147"/>
      <c r="Q25" s="147"/>
      <c r="R25" s="147"/>
      <c r="S25" s="147"/>
      <c r="T25" s="147"/>
    </row>
    <row r="26" spans="1:20" s="148" customFormat="1" ht="20" customHeight="1">
      <c r="A26" s="147"/>
      <c r="B26" s="180" t="s">
        <v>1</v>
      </c>
      <c r="C26" s="181"/>
      <c r="D26" s="184"/>
      <c r="E26" s="184"/>
      <c r="F26" s="184"/>
      <c r="G26" s="184"/>
      <c r="H26" s="157" t="s">
        <v>19</v>
      </c>
      <c r="I26" s="170"/>
      <c r="J26" s="170"/>
      <c r="K26" s="170"/>
      <c r="L26" s="170"/>
      <c r="M26" s="171"/>
      <c r="N26" s="147"/>
      <c r="O26" s="147"/>
      <c r="P26" s="147"/>
      <c r="Q26" s="147"/>
      <c r="R26" s="147"/>
      <c r="S26" s="147"/>
      <c r="T26" s="147"/>
    </row>
    <row r="27" spans="1:20" s="148" customFormat="1" ht="20" customHeight="1">
      <c r="A27" s="147"/>
      <c r="B27" s="182" t="s">
        <v>32</v>
      </c>
      <c r="C27" s="183"/>
      <c r="D27" s="184"/>
      <c r="E27" s="184"/>
      <c r="F27" s="184"/>
      <c r="G27" s="184"/>
      <c r="H27" s="158" t="s">
        <v>33</v>
      </c>
      <c r="I27" s="170"/>
      <c r="J27" s="170"/>
      <c r="K27" s="170"/>
      <c r="L27" s="170"/>
      <c r="M27" s="171"/>
      <c r="N27" s="147"/>
      <c r="O27" s="147"/>
      <c r="P27" s="147"/>
      <c r="Q27" s="147"/>
      <c r="R27" s="147"/>
      <c r="S27" s="147"/>
      <c r="T27" s="147"/>
    </row>
    <row r="28" spans="1:20" s="3" customFormat="1" ht="10.5" customHeight="1">
      <c r="A28" s="57"/>
      <c r="B28" s="38"/>
      <c r="C28" s="38"/>
      <c r="D28" s="39"/>
      <c r="E28" s="39"/>
      <c r="F28" s="39"/>
      <c r="G28" s="39"/>
      <c r="H28" s="40"/>
      <c r="I28" s="55"/>
      <c r="J28" s="56"/>
      <c r="K28" s="57"/>
      <c r="L28" s="57"/>
      <c r="M28" s="57"/>
      <c r="N28" s="57"/>
      <c r="O28" s="57"/>
      <c r="P28" s="57"/>
      <c r="Q28" s="57"/>
      <c r="R28" s="57"/>
      <c r="S28" s="57"/>
      <c r="T28" s="57"/>
    </row>
    <row r="29" spans="1:20" s="4" customFormat="1" ht="12" customHeight="1">
      <c r="A29" s="60"/>
      <c r="B29" s="5"/>
      <c r="C29" s="5"/>
      <c r="D29" s="6"/>
      <c r="E29" s="6"/>
      <c r="F29" s="6"/>
      <c r="G29" s="6"/>
      <c r="H29" s="6"/>
      <c r="I29" s="58"/>
      <c r="J29" s="59"/>
      <c r="K29" s="60"/>
      <c r="L29" s="60"/>
      <c r="M29" s="60"/>
      <c r="N29" s="60"/>
      <c r="O29" s="60"/>
      <c r="P29" s="60"/>
      <c r="Q29" s="60"/>
      <c r="R29" s="60"/>
      <c r="S29" s="60"/>
      <c r="T29" s="60"/>
    </row>
    <row r="30" spans="1:20" s="7" customFormat="1" ht="27" customHeight="1">
      <c r="A30" s="67"/>
      <c r="B30" s="213" t="s">
        <v>20</v>
      </c>
      <c r="C30" s="214"/>
      <c r="D30" s="214"/>
      <c r="E30" s="214"/>
      <c r="F30" s="215"/>
      <c r="G30" s="198" t="s">
        <v>21</v>
      </c>
      <c r="H30" s="199"/>
      <c r="I30" s="51"/>
      <c r="J30" s="52"/>
      <c r="K30" s="53"/>
      <c r="L30" s="54"/>
      <c r="M30" s="54"/>
      <c r="N30" s="67"/>
      <c r="O30" s="67"/>
      <c r="P30" s="67"/>
      <c r="Q30" s="67"/>
      <c r="R30" s="67"/>
      <c r="S30" s="67"/>
      <c r="T30" s="67"/>
    </row>
    <row r="31" spans="1:20" s="7" customFormat="1" ht="16.5" customHeight="1">
      <c r="A31" s="67"/>
      <c r="B31" s="216"/>
      <c r="C31" s="216"/>
      <c r="D31" s="216"/>
      <c r="E31" s="216"/>
      <c r="F31" s="217"/>
      <c r="G31" s="227">
        <v>21</v>
      </c>
      <c r="H31" s="228"/>
      <c r="I31" s="51"/>
      <c r="J31" s="52"/>
      <c r="K31" s="53"/>
      <c r="L31" s="54"/>
      <c r="M31" s="54"/>
      <c r="N31" s="67"/>
      <c r="O31" s="67"/>
      <c r="P31" s="67"/>
      <c r="Q31" s="67"/>
      <c r="R31" s="67"/>
      <c r="S31" s="67"/>
      <c r="T31" s="67"/>
    </row>
    <row r="32" spans="1:20" s="10" customFormat="1" ht="30.5" customHeight="1">
      <c r="A32" s="68"/>
      <c r="B32" s="257" t="s">
        <v>44</v>
      </c>
      <c r="C32" s="257"/>
      <c r="D32" s="200" t="s">
        <v>29</v>
      </c>
      <c r="E32" s="200"/>
      <c r="F32" s="200"/>
      <c r="G32" s="241" t="s">
        <v>2</v>
      </c>
      <c r="H32" s="242"/>
      <c r="I32" s="27"/>
      <c r="J32" s="99" t="s">
        <v>3</v>
      </c>
      <c r="K32" s="100" t="s">
        <v>4</v>
      </c>
      <c r="L32" s="100" t="s">
        <v>5</v>
      </c>
      <c r="M32" s="99" t="s">
        <v>6</v>
      </c>
      <c r="N32" s="68"/>
      <c r="O32" s="68"/>
      <c r="P32" s="68"/>
      <c r="Q32" s="68"/>
      <c r="R32" s="68"/>
      <c r="S32" s="68"/>
      <c r="T32" s="68"/>
    </row>
    <row r="33" spans="1:20" s="11" customFormat="1" ht="18" customHeight="1">
      <c r="A33" s="69"/>
      <c r="B33" s="258"/>
      <c r="C33" s="258"/>
      <c r="D33" s="201" t="s">
        <v>25</v>
      </c>
      <c r="E33" s="202"/>
      <c r="F33" s="203"/>
      <c r="G33" s="93">
        <f>(H33-G31)/G31</f>
        <v>-0.10000000000000006</v>
      </c>
      <c r="H33" s="94">
        <v>18.899999999999999</v>
      </c>
      <c r="I33" s="41"/>
      <c r="J33" s="101"/>
      <c r="K33" s="102">
        <f>H33/1.1</f>
        <v>17.18181818181818</v>
      </c>
      <c r="L33" s="103">
        <f>K33*J33</f>
        <v>0</v>
      </c>
      <c r="M33" s="104">
        <f>H33*J33</f>
        <v>0</v>
      </c>
      <c r="N33" s="69"/>
      <c r="O33" s="69"/>
      <c r="P33" s="69"/>
      <c r="Q33" s="69"/>
      <c r="R33" s="69"/>
      <c r="S33" s="69"/>
      <c r="T33" s="69"/>
    </row>
    <row r="34" spans="1:20" s="11" customFormat="1" ht="18" customHeight="1">
      <c r="A34" s="69"/>
      <c r="B34" s="258"/>
      <c r="C34" s="258"/>
      <c r="D34" s="201" t="s">
        <v>23</v>
      </c>
      <c r="E34" s="202"/>
      <c r="F34" s="203"/>
      <c r="G34" s="93">
        <f>(H34-G31)/G31</f>
        <v>-0.15238095238095234</v>
      </c>
      <c r="H34" s="95">
        <v>17.8</v>
      </c>
      <c r="I34" s="42"/>
      <c r="J34" s="105"/>
      <c r="K34" s="106">
        <f>H34/1.1</f>
        <v>16.18181818181818</v>
      </c>
      <c r="L34" s="107">
        <f>SUM(J34*K34)</f>
        <v>0</v>
      </c>
      <c r="M34" s="104">
        <f>H34*J34</f>
        <v>0</v>
      </c>
      <c r="N34" s="69"/>
      <c r="O34" s="69"/>
      <c r="P34" s="69"/>
      <c r="Q34" s="69"/>
      <c r="R34" s="69"/>
      <c r="S34" s="69"/>
      <c r="T34" s="69"/>
    </row>
    <row r="35" spans="1:20" s="11" customFormat="1" ht="18" customHeight="1">
      <c r="A35" s="69"/>
      <c r="B35" s="259"/>
      <c r="C35" s="259"/>
      <c r="D35" s="204" t="s">
        <v>24</v>
      </c>
      <c r="E35" s="205"/>
      <c r="F35" s="206"/>
      <c r="G35" s="93">
        <f>(H35-G31)/G31</f>
        <v>-0.25238095238095243</v>
      </c>
      <c r="H35" s="96">
        <v>15.7</v>
      </c>
      <c r="I35" s="43"/>
      <c r="J35" s="108"/>
      <c r="K35" s="109">
        <f>H35/1.1</f>
        <v>14.272727272727272</v>
      </c>
      <c r="L35" s="110">
        <f>SUM(J35*K35)</f>
        <v>0</v>
      </c>
      <c r="M35" s="104">
        <f>H35*J35</f>
        <v>0</v>
      </c>
      <c r="N35" s="69"/>
      <c r="O35" s="69"/>
      <c r="P35" s="69"/>
      <c r="Q35" s="69"/>
      <c r="R35" s="69"/>
      <c r="S35" s="69"/>
      <c r="T35" s="69"/>
    </row>
    <row r="36" spans="1:20" s="11" customFormat="1" ht="20.5" customHeight="1">
      <c r="A36" s="69"/>
      <c r="B36" s="45"/>
      <c r="C36" s="46"/>
      <c r="D36" s="45"/>
      <c r="E36" s="46"/>
      <c r="F36" s="46"/>
      <c r="G36" s="97"/>
      <c r="H36" s="98" t="s">
        <v>7</v>
      </c>
      <c r="I36" s="28"/>
      <c r="J36" s="111">
        <f>SUM(J33:J35)</f>
        <v>0</v>
      </c>
      <c r="K36" s="138"/>
      <c r="L36" s="112">
        <f>SUM(L33:L35)</f>
        <v>0</v>
      </c>
      <c r="M36" s="113">
        <f>SUM(M33:M35)</f>
        <v>0</v>
      </c>
      <c r="N36" s="69"/>
      <c r="O36" s="69"/>
      <c r="P36" s="69"/>
      <c r="Q36" s="69"/>
      <c r="R36" s="69"/>
      <c r="S36" s="69"/>
      <c r="T36" s="69"/>
    </row>
    <row r="37" spans="1:20" s="4" customFormat="1" ht="5" customHeight="1">
      <c r="A37" s="60"/>
      <c r="B37" s="174"/>
      <c r="C37" s="175"/>
      <c r="D37" s="175"/>
      <c r="E37" s="175"/>
      <c r="F37" s="175"/>
      <c r="G37" s="175"/>
      <c r="H37" s="175"/>
      <c r="I37" s="175"/>
      <c r="N37" s="60"/>
      <c r="O37" s="60"/>
      <c r="P37" s="60"/>
      <c r="Q37" s="60"/>
      <c r="R37" s="60"/>
      <c r="S37" s="60"/>
      <c r="T37" s="60"/>
    </row>
    <row r="38" spans="1:20" s="4" customFormat="1" ht="5" customHeight="1">
      <c r="A38" s="60"/>
      <c r="B38" s="134"/>
      <c r="C38" s="134"/>
      <c r="D38" s="134"/>
      <c r="E38" s="134"/>
      <c r="F38" s="134"/>
      <c r="G38" s="134"/>
      <c r="H38" s="134"/>
      <c r="I38" s="135"/>
      <c r="N38" s="60"/>
      <c r="O38" s="60"/>
      <c r="P38" s="60"/>
      <c r="Q38" s="60"/>
      <c r="R38" s="60"/>
      <c r="S38" s="60"/>
      <c r="T38" s="60"/>
    </row>
    <row r="39" spans="1:20" s="4" customFormat="1" ht="13.5" customHeight="1">
      <c r="A39" s="60"/>
      <c r="B39" s="12"/>
      <c r="C39" s="12"/>
      <c r="D39" s="12"/>
      <c r="E39" s="12"/>
      <c r="F39" s="12"/>
      <c r="G39" s="12"/>
      <c r="H39" s="12"/>
      <c r="I39" s="13"/>
      <c r="N39" s="60"/>
      <c r="O39" s="60"/>
      <c r="P39" s="60"/>
      <c r="Q39" s="60"/>
      <c r="R39" s="60"/>
      <c r="S39" s="60"/>
      <c r="T39" s="60"/>
    </row>
    <row r="40" spans="1:20" s="10" customFormat="1" ht="27" customHeight="1">
      <c r="A40" s="68"/>
      <c r="B40" s="251" t="s">
        <v>22</v>
      </c>
      <c r="C40" s="252"/>
      <c r="D40" s="252"/>
      <c r="E40" s="252"/>
      <c r="F40" s="253"/>
      <c r="G40" s="176" t="s">
        <v>26</v>
      </c>
      <c r="H40" s="177"/>
      <c r="I40" s="162" t="s">
        <v>45</v>
      </c>
      <c r="K40" s="49"/>
      <c r="L40" s="50"/>
      <c r="M40" s="50"/>
      <c r="N40" s="68"/>
      <c r="O40" s="68"/>
      <c r="P40" s="68"/>
      <c r="Q40" s="68"/>
      <c r="R40" s="68"/>
      <c r="S40" s="68"/>
      <c r="T40" s="68"/>
    </row>
    <row r="41" spans="1:20" s="10" customFormat="1" ht="16.5" customHeight="1">
      <c r="A41" s="68"/>
      <c r="B41" s="254"/>
      <c r="C41" s="255"/>
      <c r="D41" s="255"/>
      <c r="E41" s="255"/>
      <c r="F41" s="256"/>
      <c r="G41" s="227">
        <v>42</v>
      </c>
      <c r="H41" s="228"/>
      <c r="I41" s="163"/>
      <c r="K41" s="8"/>
      <c r="L41" s="9"/>
      <c r="M41" s="50"/>
      <c r="N41" s="68"/>
      <c r="O41" s="68"/>
      <c r="P41" s="68"/>
      <c r="Q41" s="68"/>
      <c r="R41" s="68"/>
      <c r="S41" s="68"/>
      <c r="T41" s="68"/>
    </row>
    <row r="42" spans="1:20" s="10" customFormat="1" ht="30.5" customHeight="1">
      <c r="A42" s="68"/>
      <c r="B42" s="207" t="s">
        <v>43</v>
      </c>
      <c r="C42" s="208"/>
      <c r="D42" s="238" t="s">
        <v>30</v>
      </c>
      <c r="E42" s="239"/>
      <c r="F42" s="240"/>
      <c r="G42" s="178" t="s">
        <v>2</v>
      </c>
      <c r="H42" s="178"/>
      <c r="I42" s="99"/>
      <c r="J42" s="99" t="s">
        <v>3</v>
      </c>
      <c r="K42" s="99" t="s">
        <v>4</v>
      </c>
      <c r="L42" s="114" t="s">
        <v>5</v>
      </c>
      <c r="M42" s="99" t="s">
        <v>6</v>
      </c>
      <c r="N42" s="68"/>
      <c r="O42" s="68"/>
      <c r="P42" s="68"/>
      <c r="Q42" s="68"/>
      <c r="R42" s="68"/>
      <c r="S42" s="68"/>
      <c r="T42" s="68"/>
    </row>
    <row r="43" spans="1:20" s="11" customFormat="1" ht="18" customHeight="1">
      <c r="A43" s="69"/>
      <c r="B43" s="209"/>
      <c r="C43" s="210"/>
      <c r="D43" s="232" t="s">
        <v>41</v>
      </c>
      <c r="E43" s="233"/>
      <c r="F43" s="234"/>
      <c r="G43" s="93">
        <f>(H43-G41)/G41</f>
        <v>-0.29761904761904762</v>
      </c>
      <c r="H43" s="94">
        <v>29.5</v>
      </c>
      <c r="I43" s="115"/>
      <c r="J43" s="116"/>
      <c r="K43" s="102">
        <f>H43/1.1</f>
        <v>26.818181818181817</v>
      </c>
      <c r="L43" s="103">
        <f>K43*J43</f>
        <v>0</v>
      </c>
      <c r="M43" s="117">
        <f>H43*J43</f>
        <v>0</v>
      </c>
      <c r="N43" s="69"/>
      <c r="O43" s="69"/>
      <c r="P43" s="69"/>
      <c r="Q43" s="69"/>
      <c r="R43" s="69"/>
      <c r="S43" s="69"/>
      <c r="T43" s="69"/>
    </row>
    <row r="44" spans="1:20" s="11" customFormat="1" ht="18" customHeight="1">
      <c r="A44" s="69"/>
      <c r="B44" s="209"/>
      <c r="C44" s="210"/>
      <c r="D44" s="232" t="s">
        <v>23</v>
      </c>
      <c r="E44" s="233"/>
      <c r="F44" s="234"/>
      <c r="G44" s="93">
        <f>(I44-G41)/G41</f>
        <v>-0.38095238095238093</v>
      </c>
      <c r="H44" s="118">
        <v>28.9</v>
      </c>
      <c r="I44" s="119">
        <v>26</v>
      </c>
      <c r="J44" s="105"/>
      <c r="K44" s="106">
        <f>I44/1.1</f>
        <v>23.636363636363633</v>
      </c>
      <c r="L44" s="107">
        <f>K44*J44</f>
        <v>0</v>
      </c>
      <c r="M44" s="120">
        <f>I44*J44</f>
        <v>0</v>
      </c>
      <c r="N44" s="69"/>
      <c r="O44" s="69"/>
      <c r="P44" s="69"/>
      <c r="Q44" s="69"/>
      <c r="R44" s="69"/>
      <c r="S44" s="69"/>
      <c r="T44" s="69"/>
    </row>
    <row r="45" spans="1:20" s="11" customFormat="1" ht="18" customHeight="1">
      <c r="A45" s="69"/>
      <c r="B45" s="211"/>
      <c r="C45" s="212"/>
      <c r="D45" s="235" t="s">
        <v>24</v>
      </c>
      <c r="E45" s="236"/>
      <c r="F45" s="237"/>
      <c r="G45" s="93">
        <f>(I45-G41)/G41</f>
        <v>-0.42857142857142855</v>
      </c>
      <c r="H45" s="121">
        <v>26.9</v>
      </c>
      <c r="I45" s="122">
        <v>24</v>
      </c>
      <c r="J45" s="123"/>
      <c r="K45" s="124">
        <f>I45/1.1</f>
        <v>21.818181818181817</v>
      </c>
      <c r="L45" s="107">
        <f>K45*J45</f>
        <v>0</v>
      </c>
      <c r="M45" s="120">
        <f>I45*J45</f>
        <v>0</v>
      </c>
      <c r="N45" s="69"/>
      <c r="O45" s="69"/>
      <c r="P45" s="69"/>
      <c r="Q45" s="69"/>
      <c r="R45" s="69"/>
      <c r="S45" s="69"/>
      <c r="T45" s="69"/>
    </row>
    <row r="46" spans="1:20" s="11" customFormat="1" ht="20.5" customHeight="1">
      <c r="A46" s="69"/>
      <c r="B46" s="44"/>
      <c r="C46" s="47"/>
      <c r="D46" s="48"/>
      <c r="G46" s="97"/>
      <c r="H46" s="125" t="s">
        <v>7</v>
      </c>
      <c r="I46" s="126"/>
      <c r="J46" s="127">
        <f>SUM(J43:J45)</f>
        <v>0</v>
      </c>
      <c r="K46" s="138"/>
      <c r="L46" s="128">
        <f>SUM(L43:L45)</f>
        <v>0</v>
      </c>
      <c r="M46" s="113">
        <f>SUM(M43:M45)</f>
        <v>0</v>
      </c>
      <c r="N46" s="69"/>
      <c r="O46" s="69"/>
      <c r="P46" s="69"/>
      <c r="Q46" s="69"/>
      <c r="R46" s="69"/>
      <c r="S46" s="69"/>
      <c r="T46" s="69"/>
    </row>
    <row r="47" spans="1:20" s="11" customFormat="1" ht="16.5" customHeight="1">
      <c r="A47" s="69"/>
      <c r="B47" s="14"/>
      <c r="G47" s="14"/>
      <c r="H47" s="15"/>
      <c r="I47" s="15"/>
      <c r="J47" s="15"/>
      <c r="K47" s="14"/>
      <c r="L47" s="16"/>
      <c r="M47" s="91"/>
      <c r="N47" s="69"/>
      <c r="O47" s="69"/>
      <c r="P47" s="69"/>
      <c r="Q47" s="69"/>
      <c r="R47" s="69"/>
      <c r="S47" s="69"/>
      <c r="T47" s="69"/>
    </row>
    <row r="48" spans="1:20" s="11" customFormat="1" ht="12" customHeight="1">
      <c r="A48" s="69"/>
      <c r="B48" s="14"/>
      <c r="G48" s="14"/>
      <c r="H48" s="15"/>
      <c r="I48" s="15"/>
      <c r="J48" s="15"/>
      <c r="K48" s="14"/>
      <c r="L48" s="136"/>
      <c r="M48" s="137"/>
      <c r="N48" s="69"/>
      <c r="O48" s="69"/>
      <c r="P48" s="69"/>
      <c r="Q48" s="69"/>
      <c r="R48" s="69"/>
      <c r="S48" s="69"/>
      <c r="T48" s="69"/>
    </row>
    <row r="49" spans="1:20" s="10" customFormat="1" ht="33" customHeight="1">
      <c r="A49" s="68"/>
      <c r="B49" s="251" t="s">
        <v>16</v>
      </c>
      <c r="C49" s="252"/>
      <c r="D49" s="252"/>
      <c r="E49" s="252"/>
      <c r="F49" s="253"/>
      <c r="G49" s="244" t="s">
        <v>2</v>
      </c>
      <c r="H49" s="245"/>
      <c r="I49" s="162" t="s">
        <v>45</v>
      </c>
      <c r="K49" s="49"/>
      <c r="L49" s="50"/>
      <c r="M49" s="50"/>
      <c r="N49" s="68"/>
      <c r="O49" s="68"/>
      <c r="P49" s="68"/>
      <c r="Q49" s="68"/>
      <c r="R49" s="68"/>
      <c r="S49" s="68"/>
      <c r="T49" s="68"/>
    </row>
    <row r="50" spans="1:20" s="10" customFormat="1" ht="18" customHeight="1">
      <c r="A50" s="68"/>
      <c r="B50" s="254"/>
      <c r="C50" s="255"/>
      <c r="D50" s="255"/>
      <c r="E50" s="255"/>
      <c r="F50" s="256"/>
      <c r="G50" s="246"/>
      <c r="H50" s="247"/>
      <c r="I50" s="163"/>
      <c r="J50" s="99" t="s">
        <v>3</v>
      </c>
      <c r="K50" s="99" t="s">
        <v>4</v>
      </c>
      <c r="L50" s="129" t="s">
        <v>5</v>
      </c>
      <c r="M50" s="99" t="s">
        <v>6</v>
      </c>
      <c r="N50" s="68"/>
      <c r="O50" s="68"/>
      <c r="P50" s="68"/>
      <c r="Q50" s="68"/>
      <c r="R50" s="68"/>
      <c r="S50" s="68"/>
      <c r="T50" s="68"/>
    </row>
    <row r="51" spans="1:20" s="11" customFormat="1" ht="18" customHeight="1">
      <c r="A51" s="69"/>
      <c r="B51" s="207" t="s">
        <v>42</v>
      </c>
      <c r="C51" s="222"/>
      <c r="D51" s="229" t="s">
        <v>48</v>
      </c>
      <c r="E51" s="230"/>
      <c r="F51" s="231"/>
      <c r="G51" s="130" t="s">
        <v>28</v>
      </c>
      <c r="H51" s="94">
        <v>20</v>
      </c>
      <c r="I51" s="131">
        <f>H51*(1+G51)</f>
        <v>18</v>
      </c>
      <c r="J51" s="116"/>
      <c r="K51" s="102">
        <f>I51/1.1</f>
        <v>16.363636363636363</v>
      </c>
      <c r="L51" s="103">
        <f>K51*J51</f>
        <v>0</v>
      </c>
      <c r="M51" s="117">
        <f>I51*J51</f>
        <v>0</v>
      </c>
      <c r="N51" s="69"/>
      <c r="O51" s="69"/>
      <c r="P51" s="69"/>
      <c r="Q51" s="69"/>
      <c r="R51" s="69"/>
      <c r="S51" s="69"/>
      <c r="T51" s="69"/>
    </row>
    <row r="52" spans="1:20" s="11" customFormat="1" ht="18" customHeight="1">
      <c r="A52" s="69"/>
      <c r="B52" s="223"/>
      <c r="C52" s="224"/>
      <c r="D52" s="232" t="s">
        <v>49</v>
      </c>
      <c r="E52" s="233"/>
      <c r="F52" s="234"/>
      <c r="G52" s="130" t="s">
        <v>28</v>
      </c>
      <c r="H52" s="95">
        <v>40</v>
      </c>
      <c r="I52" s="131">
        <f t="shared" ref="I52:I54" si="0">H52*(1+G52)</f>
        <v>36</v>
      </c>
      <c r="J52" s="105"/>
      <c r="K52" s="102">
        <f t="shared" ref="K52:K54" si="1">I52/1.1</f>
        <v>32.727272727272727</v>
      </c>
      <c r="L52" s="107">
        <f>K52*J52</f>
        <v>0</v>
      </c>
      <c r="M52" s="117">
        <f t="shared" ref="M52:M54" si="2">I52*J52</f>
        <v>0</v>
      </c>
      <c r="N52" s="69"/>
      <c r="O52" s="69"/>
      <c r="P52" s="69"/>
      <c r="Q52" s="69"/>
      <c r="R52" s="69"/>
      <c r="S52" s="69"/>
      <c r="T52" s="69"/>
    </row>
    <row r="53" spans="1:20" s="11" customFormat="1" ht="18" customHeight="1">
      <c r="A53" s="69"/>
      <c r="B53" s="223"/>
      <c r="C53" s="224"/>
      <c r="D53" s="232" t="s">
        <v>50</v>
      </c>
      <c r="E53" s="233"/>
      <c r="F53" s="234"/>
      <c r="G53" s="130" t="s">
        <v>28</v>
      </c>
      <c r="H53" s="132">
        <v>60</v>
      </c>
      <c r="I53" s="131">
        <f t="shared" si="0"/>
        <v>54</v>
      </c>
      <c r="J53" s="108"/>
      <c r="K53" s="102">
        <f t="shared" si="1"/>
        <v>49.090909090909086</v>
      </c>
      <c r="L53" s="107">
        <f>K53*J53</f>
        <v>0</v>
      </c>
      <c r="M53" s="117">
        <f t="shared" si="2"/>
        <v>0</v>
      </c>
      <c r="N53" s="69"/>
      <c r="O53" s="69"/>
      <c r="P53" s="69"/>
      <c r="Q53" s="69"/>
      <c r="R53" s="69"/>
      <c r="S53" s="69"/>
      <c r="T53" s="69"/>
    </row>
    <row r="54" spans="1:20" s="11" customFormat="1" ht="18" customHeight="1">
      <c r="A54" s="69"/>
      <c r="B54" s="225"/>
      <c r="C54" s="226"/>
      <c r="D54" s="235" t="s">
        <v>51</v>
      </c>
      <c r="E54" s="236"/>
      <c r="F54" s="237"/>
      <c r="G54" s="130" t="s">
        <v>28</v>
      </c>
      <c r="H54" s="96">
        <v>80</v>
      </c>
      <c r="I54" s="131">
        <f t="shared" si="0"/>
        <v>72</v>
      </c>
      <c r="J54" s="123"/>
      <c r="K54" s="102">
        <f t="shared" si="1"/>
        <v>65.454545454545453</v>
      </c>
      <c r="L54" s="133">
        <f>K54*J54</f>
        <v>0</v>
      </c>
      <c r="M54" s="117">
        <f t="shared" si="2"/>
        <v>0</v>
      </c>
      <c r="N54" s="69"/>
      <c r="O54" s="69"/>
      <c r="P54" s="69"/>
      <c r="Q54" s="69"/>
      <c r="R54" s="69"/>
      <c r="S54" s="69"/>
      <c r="T54" s="69"/>
    </row>
    <row r="55" spans="1:20" s="11" customFormat="1" ht="20.5" customHeight="1">
      <c r="A55" s="69"/>
      <c r="B55" s="14"/>
      <c r="C55" s="14"/>
      <c r="D55" s="48"/>
      <c r="G55" s="97"/>
      <c r="H55" s="125" t="s">
        <v>7</v>
      </c>
      <c r="I55" s="126"/>
      <c r="J55" s="127">
        <f>SUM(J51:J54)</f>
        <v>0</v>
      </c>
      <c r="K55" s="138"/>
      <c r="L55" s="128">
        <f>SUM(L51:L54)</f>
        <v>0</v>
      </c>
      <c r="M55" s="113">
        <f>SUM(M51:M54)</f>
        <v>0</v>
      </c>
      <c r="N55" s="69"/>
      <c r="O55" s="69"/>
      <c r="P55" s="69"/>
      <c r="Q55" s="69"/>
      <c r="R55" s="69"/>
      <c r="S55" s="69"/>
      <c r="T55" s="69"/>
    </row>
    <row r="56" spans="1:20" s="11" customFormat="1" ht="12" customHeight="1">
      <c r="A56" s="69"/>
      <c r="B56" s="14"/>
      <c r="C56" s="14"/>
      <c r="D56" s="14"/>
      <c r="E56" s="14"/>
      <c r="F56" s="14"/>
      <c r="G56" s="14"/>
      <c r="H56" s="15"/>
      <c r="I56" s="15"/>
      <c r="J56" s="15"/>
      <c r="K56" s="14"/>
      <c r="L56" s="16"/>
      <c r="M56" s="17"/>
      <c r="N56" s="69"/>
      <c r="O56" s="69"/>
      <c r="P56" s="69"/>
      <c r="Q56" s="69"/>
      <c r="R56" s="69"/>
      <c r="S56" s="69"/>
      <c r="T56" s="69"/>
    </row>
    <row r="57" spans="1:20" s="11" customFormat="1" ht="20.25" customHeight="1">
      <c r="A57" s="69"/>
      <c r="B57" s="14"/>
      <c r="C57" s="14"/>
      <c r="D57" s="14"/>
      <c r="E57" s="14"/>
      <c r="F57" s="14"/>
      <c r="G57" s="14"/>
      <c r="H57" s="18" t="s">
        <v>8</v>
      </c>
      <c r="I57" s="18"/>
      <c r="J57" s="19">
        <f>J36+J46+J55</f>
        <v>0</v>
      </c>
      <c r="K57" s="20"/>
      <c r="L57" s="21">
        <f>L36+L46+L55</f>
        <v>0</v>
      </c>
      <c r="M57" s="21">
        <f>M36+M46+M55</f>
        <v>0</v>
      </c>
      <c r="N57" s="69"/>
      <c r="O57" s="69"/>
      <c r="P57" s="69"/>
      <c r="Q57" s="69"/>
      <c r="R57" s="69"/>
      <c r="S57" s="69"/>
      <c r="T57" s="69"/>
    </row>
    <row r="58" spans="1:20" s="3" customFormat="1" ht="14.5" customHeight="1">
      <c r="A58" s="57"/>
      <c r="B58" s="61"/>
      <c r="C58" s="61"/>
      <c r="D58" s="62"/>
      <c r="E58" s="62"/>
      <c r="F58" s="63"/>
      <c r="G58" s="64"/>
      <c r="H58" s="65"/>
      <c r="I58" s="90"/>
      <c r="J58" s="56"/>
      <c r="K58" s="61"/>
      <c r="L58" s="61"/>
      <c r="M58" s="61"/>
      <c r="N58" s="57"/>
      <c r="O58" s="57"/>
      <c r="P58" s="57"/>
      <c r="Q58" s="57"/>
      <c r="R58" s="57"/>
      <c r="S58" s="57"/>
      <c r="T58" s="57"/>
    </row>
    <row r="59" spans="1:20" s="3" customFormat="1" ht="14.5" customHeight="1">
      <c r="A59" s="57"/>
      <c r="B59" s="164" t="s">
        <v>36</v>
      </c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6"/>
      <c r="N59" s="57"/>
      <c r="O59" s="57"/>
      <c r="P59" s="57"/>
      <c r="Q59" s="57"/>
      <c r="R59" s="57"/>
      <c r="S59" s="57"/>
      <c r="T59" s="57"/>
    </row>
    <row r="60" spans="1:20" s="3" customFormat="1" ht="24" customHeight="1">
      <c r="A60" s="57"/>
      <c r="B60" s="167"/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9"/>
      <c r="N60" s="57"/>
      <c r="O60" s="57"/>
      <c r="P60" s="57"/>
      <c r="Q60" s="57"/>
      <c r="R60" s="57"/>
      <c r="S60" s="57"/>
      <c r="T60" s="57"/>
    </row>
    <row r="61" spans="1:20" s="23" customFormat="1" ht="20" customHeight="1">
      <c r="A61" s="69"/>
      <c r="B61" s="220" t="s">
        <v>38</v>
      </c>
      <c r="C61" s="221"/>
      <c r="D61" s="221"/>
      <c r="E61" s="139"/>
      <c r="F61" s="219" t="s">
        <v>39</v>
      </c>
      <c r="G61" s="219"/>
      <c r="H61" s="219"/>
      <c r="I61" s="140"/>
      <c r="J61" s="218" t="s">
        <v>40</v>
      </c>
      <c r="K61" s="218"/>
      <c r="L61" s="218"/>
      <c r="M61" s="218"/>
      <c r="N61" s="72"/>
      <c r="O61" s="70"/>
      <c r="P61" s="70"/>
      <c r="Q61" s="70"/>
      <c r="R61" s="70"/>
      <c r="S61" s="70"/>
      <c r="T61" s="70"/>
    </row>
    <row r="62" spans="1:20" ht="25" customHeight="1">
      <c r="B62" s="248" t="s">
        <v>37</v>
      </c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50"/>
    </row>
    <row r="63" spans="1:20" s="23" customFormat="1" ht="6.5" customHeight="1">
      <c r="A63" s="69"/>
      <c r="B63" s="22"/>
      <c r="C63" s="22"/>
      <c r="D63" s="22"/>
      <c r="E63" s="22"/>
      <c r="F63" s="22"/>
      <c r="G63" s="22"/>
      <c r="H63" s="22"/>
      <c r="I63" s="22"/>
      <c r="J63" s="22"/>
      <c r="K63" s="89"/>
      <c r="L63" s="89"/>
      <c r="M63" s="89"/>
      <c r="N63" s="70"/>
      <c r="O63" s="70"/>
      <c r="P63" s="70"/>
      <c r="Q63" s="70"/>
      <c r="R63" s="70"/>
      <c r="S63" s="70"/>
      <c r="T63" s="70"/>
    </row>
    <row r="64" spans="1:20" s="14" customFormat="1" ht="10.5" customHeight="1">
      <c r="A64" s="71"/>
      <c r="B64" s="173"/>
      <c r="C64" s="173"/>
      <c r="D64" s="173"/>
      <c r="E64" s="173"/>
      <c r="F64" s="173"/>
      <c r="G64" s="173"/>
      <c r="H64" s="173"/>
      <c r="I64" s="173"/>
      <c r="N64" s="71"/>
      <c r="O64" s="71"/>
      <c r="P64" s="71"/>
      <c r="Q64" s="71"/>
      <c r="R64" s="71"/>
      <c r="S64" s="71"/>
      <c r="T64" s="71"/>
    </row>
    <row r="65" spans="1:20" ht="23" customHeight="1">
      <c r="B65" s="33"/>
      <c r="C65" s="33"/>
      <c r="D65" s="73"/>
      <c r="E65" s="73"/>
      <c r="F65" s="73"/>
      <c r="G65" s="73"/>
      <c r="I65" s="74"/>
      <c r="J65" s="243" t="s">
        <v>9</v>
      </c>
      <c r="K65" s="243"/>
      <c r="L65" s="33"/>
      <c r="M65" s="33"/>
    </row>
    <row r="66" spans="1:20" s="2" customFormat="1" ht="6" customHeight="1">
      <c r="A66" s="66"/>
      <c r="B66" s="66"/>
      <c r="C66" s="66"/>
      <c r="D66" s="66"/>
      <c r="E66" s="66"/>
      <c r="F66" s="66"/>
      <c r="G66" s="66"/>
      <c r="H66" s="75"/>
      <c r="I66" s="155"/>
      <c r="J66" s="81"/>
      <c r="K66" s="81"/>
      <c r="L66" s="82"/>
      <c r="M66" s="33"/>
      <c r="N66" s="33"/>
      <c r="O66" s="33"/>
      <c r="P66" s="33"/>
      <c r="Q66" s="66"/>
      <c r="R66" s="66"/>
      <c r="S66" s="66"/>
      <c r="T66" s="66"/>
    </row>
    <row r="67" spans="1:20" s="2" customFormat="1" ht="18.75" customHeight="1">
      <c r="A67" s="66"/>
      <c r="B67" s="153" t="s">
        <v>27</v>
      </c>
      <c r="C67" s="161" t="s">
        <v>34</v>
      </c>
      <c r="D67" s="161"/>
      <c r="E67" s="77"/>
      <c r="F67" s="66"/>
      <c r="G67" s="78"/>
      <c r="H67" s="79"/>
      <c r="I67" s="83"/>
      <c r="J67" s="84"/>
      <c r="K67" s="84"/>
      <c r="L67" s="85"/>
      <c r="M67" s="33"/>
      <c r="N67" s="33"/>
      <c r="O67" s="33"/>
      <c r="P67" s="33"/>
      <c r="Q67" s="66"/>
      <c r="R67" s="66"/>
      <c r="S67" s="66"/>
      <c r="T67" s="66"/>
    </row>
    <row r="68" spans="1:20" s="2" customFormat="1" ht="15.75" customHeight="1">
      <c r="A68" s="66"/>
      <c r="B68" s="66"/>
      <c r="C68" s="66"/>
      <c r="D68" s="66"/>
      <c r="E68" s="66"/>
      <c r="F68" s="66"/>
      <c r="G68" s="159"/>
      <c r="H68" s="159"/>
      <c r="I68" s="83"/>
      <c r="J68" s="84"/>
      <c r="K68" s="84"/>
      <c r="L68" s="85"/>
      <c r="M68" s="33"/>
      <c r="N68" s="33"/>
      <c r="O68" s="33"/>
      <c r="P68" s="33"/>
      <c r="Q68" s="66"/>
      <c r="R68" s="66"/>
      <c r="S68" s="66"/>
      <c r="T68" s="66"/>
    </row>
    <row r="69" spans="1:20" s="2" customFormat="1" ht="18">
      <c r="A69" s="66"/>
      <c r="B69" s="154" t="s">
        <v>10</v>
      </c>
      <c r="C69" s="92"/>
      <c r="D69" s="92"/>
      <c r="E69" s="80"/>
      <c r="F69" s="76"/>
      <c r="G69" s="33"/>
      <c r="H69" s="33"/>
      <c r="I69" s="83"/>
      <c r="J69" s="84"/>
      <c r="K69" s="84"/>
      <c r="L69" s="85"/>
      <c r="M69" s="33"/>
      <c r="N69" s="33"/>
      <c r="O69" s="33"/>
      <c r="P69" s="33"/>
      <c r="Q69" s="66"/>
      <c r="R69" s="66"/>
      <c r="S69" s="66"/>
      <c r="T69" s="66"/>
    </row>
    <row r="70" spans="1:20" s="2" customFormat="1">
      <c r="A70" s="66"/>
      <c r="B70" s="66"/>
      <c r="C70" s="66"/>
      <c r="D70" s="66"/>
      <c r="E70" s="66"/>
      <c r="F70" s="66"/>
      <c r="G70" s="33"/>
      <c r="H70" s="33"/>
      <c r="I70" s="83"/>
      <c r="J70" s="84"/>
      <c r="K70" s="84"/>
      <c r="L70" s="85"/>
      <c r="M70" s="33"/>
      <c r="N70" s="33"/>
      <c r="O70" s="33"/>
      <c r="P70" s="33"/>
      <c r="Q70" s="66"/>
      <c r="R70" s="66"/>
      <c r="S70" s="66"/>
      <c r="T70" s="66"/>
    </row>
    <row r="71" spans="1:20" s="2" customFormat="1">
      <c r="A71" s="66"/>
      <c r="B71" s="66"/>
      <c r="C71" s="66"/>
      <c r="D71" s="66"/>
      <c r="E71" s="66"/>
      <c r="F71" s="66"/>
      <c r="G71" s="33"/>
      <c r="H71" s="33"/>
      <c r="I71" s="83"/>
      <c r="J71" s="84"/>
      <c r="K71" s="84"/>
      <c r="L71" s="85"/>
      <c r="M71" s="33"/>
      <c r="N71" s="33"/>
      <c r="O71" s="33"/>
      <c r="P71" s="33"/>
      <c r="Q71" s="66"/>
      <c r="R71" s="66"/>
      <c r="S71" s="66"/>
      <c r="T71" s="66"/>
    </row>
    <row r="72" spans="1:20" s="2" customFormat="1">
      <c r="A72" s="66"/>
      <c r="B72" s="66"/>
      <c r="C72" s="66"/>
      <c r="D72" s="66"/>
      <c r="E72" s="66"/>
      <c r="F72" s="66"/>
      <c r="G72" s="33"/>
      <c r="H72" s="33"/>
      <c r="I72" s="86"/>
      <c r="J72" s="87"/>
      <c r="K72" s="87"/>
      <c r="L72" s="88"/>
      <c r="M72" s="33"/>
      <c r="N72" s="33"/>
      <c r="O72" s="33"/>
      <c r="P72" s="33"/>
      <c r="Q72" s="66"/>
      <c r="R72" s="66"/>
      <c r="S72" s="66"/>
      <c r="T72" s="66"/>
    </row>
    <row r="73" spans="1:20" s="2" customFormat="1">
      <c r="A73" s="66"/>
      <c r="B73" s="66"/>
      <c r="C73" s="66"/>
      <c r="D73" s="66"/>
      <c r="E73" s="66"/>
      <c r="F73" s="66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66"/>
      <c r="R73" s="66"/>
      <c r="S73" s="66"/>
      <c r="T73" s="66"/>
    </row>
    <row r="74" spans="1:20" ht="13.75" customHeight="1">
      <c r="B74" s="160" t="s">
        <v>11</v>
      </c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</row>
    <row r="75" spans="1:20" ht="14.5" customHeight="1"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</row>
  </sheetData>
  <mergeCells count="63">
    <mergeCell ref="I40:I41"/>
    <mergeCell ref="G32:H32"/>
    <mergeCell ref="J65:K65"/>
    <mergeCell ref="G49:H50"/>
    <mergeCell ref="G31:H31"/>
    <mergeCell ref="B62:M62"/>
    <mergeCell ref="B49:F50"/>
    <mergeCell ref="B32:C35"/>
    <mergeCell ref="B40:F41"/>
    <mergeCell ref="G41:H41"/>
    <mergeCell ref="D51:F51"/>
    <mergeCell ref="D52:F52"/>
    <mergeCell ref="D53:F53"/>
    <mergeCell ref="D54:F54"/>
    <mergeCell ref="D42:F42"/>
    <mergeCell ref="D43:F43"/>
    <mergeCell ref="D44:F44"/>
    <mergeCell ref="D45:F45"/>
    <mergeCell ref="B17:M17"/>
    <mergeCell ref="D18:M18"/>
    <mergeCell ref="D19:M19"/>
    <mergeCell ref="D20:L20"/>
    <mergeCell ref="I21:M21"/>
    <mergeCell ref="B1:D13"/>
    <mergeCell ref="B26:C26"/>
    <mergeCell ref="B27:C27"/>
    <mergeCell ref="D25:G25"/>
    <mergeCell ref="D26:G26"/>
    <mergeCell ref="D27:G27"/>
    <mergeCell ref="B18:C18"/>
    <mergeCell ref="B19:C19"/>
    <mergeCell ref="B21:C21"/>
    <mergeCell ref="B22:C22"/>
    <mergeCell ref="B25:C25"/>
    <mergeCell ref="D21:F21"/>
    <mergeCell ref="D22:F22"/>
    <mergeCell ref="B15:M15"/>
    <mergeCell ref="I22:M22"/>
    <mergeCell ref="I23:M23"/>
    <mergeCell ref="I25:M25"/>
    <mergeCell ref="I26:M26"/>
    <mergeCell ref="I27:M27"/>
    <mergeCell ref="B24:M24"/>
    <mergeCell ref="B64:I64"/>
    <mergeCell ref="B37:I37"/>
    <mergeCell ref="G40:H40"/>
    <mergeCell ref="G42:H42"/>
    <mergeCell ref="G30:H30"/>
    <mergeCell ref="D32:F32"/>
    <mergeCell ref="D33:F33"/>
    <mergeCell ref="D34:F34"/>
    <mergeCell ref="D35:F35"/>
    <mergeCell ref="B42:C45"/>
    <mergeCell ref="B30:F31"/>
    <mergeCell ref="J61:M61"/>
    <mergeCell ref="G68:H68"/>
    <mergeCell ref="B74:M75"/>
    <mergeCell ref="C67:D67"/>
    <mergeCell ref="I49:I50"/>
    <mergeCell ref="B59:M60"/>
    <mergeCell ref="F61:H61"/>
    <mergeCell ref="B61:D61"/>
    <mergeCell ref="B51:C54"/>
  </mergeCells>
  <pageMargins left="0.47244094488188981" right="0" top="0.35433070866141736" bottom="0.15748031496062992" header="0.51181102362204722" footer="0.51181102362204722"/>
  <pageSetup paperSize="9" scale="56" firstPageNumber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Feuil1</vt:lpstr>
      <vt:lpstr>Feuil1!Print_Area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Sophie Lemonde</dc:creator>
  <dc:description/>
  <cp:lastModifiedBy>Julien Goupit</cp:lastModifiedBy>
  <cp:revision>3</cp:revision>
  <cp:lastPrinted>2022-11-15T10:35:05Z</cp:lastPrinted>
  <dcterms:created xsi:type="dcterms:W3CDTF">2018-09-06T10:46:11Z</dcterms:created>
  <dcterms:modified xsi:type="dcterms:W3CDTF">2022-11-15T11:42:37Z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